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0"/>
  <workbookPr defaultThemeVersion="166925"/>
  <mc:AlternateContent xmlns:mc="http://schemas.openxmlformats.org/markup-compatibility/2006">
    <mc:Choice Requires="x15">
      <x15ac:absPath xmlns:x15ac="http://schemas.microsoft.com/office/spreadsheetml/2010/11/ac" url="M:\Egészségügyi Szolgáltatás Fejlesztési Osztály\TDSZ 2023\2023 04 26 TDSZ bedolgozás\"/>
    </mc:Choice>
  </mc:AlternateContent>
  <xr:revisionPtr revIDLastSave="0" documentId="8_{78E5C834-C3ED-4C17-B864-D9A2D5E1DCD9}" xr6:coauthVersionLast="36" xr6:coauthVersionMax="36" xr10:uidLastSave="{00000000-0000-0000-0000-000000000000}"/>
  <bookViews>
    <workbookView xWindow="0" yWindow="0" windowWidth="20490" windowHeight="7545" xr2:uid="{A68CE394-D9DD-460A-840A-2455B74100C7}"/>
  </bookViews>
  <sheets>
    <sheet name="A -Járó" sheetId="1" r:id="rId1"/>
  </sheets>
  <definedNames>
    <definedName name="_xlnm._FilterDatabase" localSheetId="0" hidden="1">'A -Járó'!$A$5:$G$2183</definedName>
    <definedName name="_xlnm.Print_Area" localSheetId="0">'A -Járó'!$A$1:$G$2184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84" i="1" l="1"/>
  <c r="G2183" i="1"/>
  <c r="G2182" i="1"/>
  <c r="G2181" i="1"/>
  <c r="G2180" i="1"/>
  <c r="G2179" i="1"/>
  <c r="G2178" i="1"/>
  <c r="G2177" i="1"/>
  <c r="G2176" i="1"/>
  <c r="G2175" i="1"/>
  <c r="G2174" i="1"/>
  <c r="G2173" i="1"/>
  <c r="G2172" i="1"/>
  <c r="G2171" i="1"/>
  <c r="G2170" i="1"/>
  <c r="G2169" i="1"/>
  <c r="G2168" i="1"/>
  <c r="G2167" i="1"/>
  <c r="G2166" i="1"/>
  <c r="G2165" i="1"/>
  <c r="G2164" i="1"/>
  <c r="G2163" i="1"/>
  <c r="G2162" i="1"/>
  <c r="G2161" i="1"/>
  <c r="G2160" i="1"/>
  <c r="G2159" i="1"/>
  <c r="G2158" i="1"/>
  <c r="G2157" i="1"/>
  <c r="G2156" i="1"/>
  <c r="G2155" i="1"/>
  <c r="G2154" i="1"/>
  <c r="G2153" i="1"/>
  <c r="G2152" i="1"/>
  <c r="G2151" i="1"/>
  <c r="G2150" i="1"/>
  <c r="G2149" i="1"/>
  <c r="G2148" i="1"/>
  <c r="G2147" i="1"/>
  <c r="G2146" i="1"/>
  <c r="G2145" i="1"/>
  <c r="G2144" i="1"/>
  <c r="G2143" i="1"/>
  <c r="G2142" i="1"/>
  <c r="G2141" i="1"/>
  <c r="G2140" i="1"/>
  <c r="G2139" i="1"/>
  <c r="G2138" i="1"/>
  <c r="G2137" i="1"/>
  <c r="G2136" i="1"/>
  <c r="G2135" i="1"/>
  <c r="G2134" i="1"/>
  <c r="G2133" i="1"/>
  <c r="G2132" i="1"/>
  <c r="G2131" i="1"/>
  <c r="G2130" i="1"/>
  <c r="G2129" i="1"/>
  <c r="G2128" i="1"/>
  <c r="G2127" i="1"/>
  <c r="G2126" i="1"/>
  <c r="G2125" i="1"/>
  <c r="G2124" i="1"/>
  <c r="G2123" i="1"/>
  <c r="G2122" i="1"/>
  <c r="G2121" i="1"/>
  <c r="G2120" i="1"/>
  <c r="G2119" i="1"/>
  <c r="G2118" i="1"/>
  <c r="G2117" i="1"/>
  <c r="G2116" i="1"/>
  <c r="G2115" i="1"/>
  <c r="G2114" i="1"/>
  <c r="G2113" i="1"/>
  <c r="G2112" i="1"/>
  <c r="G2111" i="1"/>
  <c r="G2110" i="1"/>
  <c r="G2109" i="1"/>
  <c r="G2108" i="1"/>
  <c r="G2107" i="1"/>
  <c r="G2106" i="1"/>
  <c r="G2105" i="1"/>
  <c r="G2104" i="1"/>
  <c r="G2103" i="1"/>
  <c r="G2102" i="1"/>
  <c r="G2101" i="1"/>
  <c r="G2100" i="1"/>
  <c r="G2099" i="1"/>
  <c r="G2098" i="1"/>
  <c r="G2097" i="1"/>
  <c r="G2096" i="1"/>
  <c r="G2095" i="1"/>
  <c r="G2094" i="1"/>
  <c r="G2093" i="1"/>
  <c r="G2092" i="1"/>
  <c r="G2091" i="1"/>
  <c r="G2090" i="1"/>
  <c r="G2089" i="1"/>
  <c r="G2088" i="1"/>
  <c r="G2087" i="1"/>
  <c r="G2086" i="1"/>
  <c r="G2085" i="1"/>
  <c r="G2084" i="1"/>
  <c r="G2083" i="1"/>
  <c r="G2082" i="1"/>
  <c r="G2081" i="1"/>
  <c r="G2080" i="1"/>
  <c r="G2079" i="1"/>
  <c r="G2078" i="1"/>
  <c r="G2077" i="1"/>
  <c r="G2076" i="1"/>
  <c r="G2075" i="1"/>
  <c r="G2074" i="1"/>
  <c r="G2073" i="1"/>
  <c r="G2072" i="1"/>
  <c r="G2071" i="1"/>
  <c r="G2070" i="1"/>
  <c r="G2069" i="1"/>
  <c r="G2068" i="1"/>
  <c r="G2067" i="1"/>
  <c r="G2066" i="1"/>
  <c r="G2065" i="1"/>
  <c r="G2064" i="1"/>
  <c r="G2063" i="1"/>
  <c r="G2062" i="1"/>
  <c r="G2061" i="1"/>
  <c r="G2060" i="1"/>
  <c r="G2059" i="1"/>
  <c r="G2058" i="1"/>
  <c r="G2057" i="1"/>
  <c r="G2056" i="1"/>
  <c r="G2055" i="1"/>
  <c r="G2054" i="1"/>
  <c r="G2053" i="1"/>
  <c r="G2052" i="1"/>
  <c r="G2051" i="1"/>
  <c r="G2050" i="1"/>
  <c r="G2049" i="1"/>
  <c r="G2048" i="1"/>
  <c r="G2047" i="1"/>
  <c r="G2046" i="1"/>
  <c r="G2045" i="1"/>
  <c r="G2044" i="1"/>
  <c r="G2043" i="1"/>
  <c r="G2042" i="1"/>
  <c r="G2041" i="1"/>
  <c r="G2040" i="1"/>
  <c r="G2039" i="1"/>
  <c r="G2038" i="1"/>
  <c r="G2037" i="1"/>
  <c r="G2036" i="1"/>
  <c r="G2035" i="1"/>
  <c r="G2034" i="1"/>
  <c r="G2033" i="1"/>
  <c r="G2032" i="1"/>
  <c r="G2031" i="1"/>
  <c r="G2030" i="1"/>
  <c r="G2029" i="1"/>
  <c r="G2028" i="1"/>
  <c r="G2027" i="1"/>
  <c r="G2026" i="1"/>
  <c r="G2025" i="1"/>
  <c r="G2024" i="1"/>
  <c r="G2023" i="1"/>
  <c r="G2022" i="1"/>
  <c r="G2021" i="1"/>
  <c r="G2020" i="1"/>
  <c r="G2019" i="1"/>
  <c r="G2018" i="1"/>
  <c r="G2017" i="1"/>
  <c r="G2016" i="1"/>
  <c r="G2015" i="1"/>
  <c r="G2014" i="1"/>
  <c r="G2013" i="1"/>
  <c r="G2012" i="1"/>
  <c r="G2011" i="1"/>
  <c r="G2010" i="1"/>
  <c r="G2009" i="1"/>
  <c r="G2008" i="1"/>
  <c r="G2007" i="1"/>
  <c r="G2006" i="1"/>
  <c r="G2005" i="1"/>
  <c r="G2004" i="1"/>
  <c r="G2003" i="1"/>
  <c r="G2002" i="1"/>
  <c r="G2001" i="1"/>
  <c r="G2000" i="1"/>
  <c r="G1999" i="1"/>
  <c r="G1998" i="1"/>
  <c r="G1997" i="1"/>
  <c r="G1996" i="1"/>
  <c r="G1995" i="1"/>
  <c r="G1994" i="1"/>
  <c r="G1993" i="1"/>
  <c r="G1992" i="1"/>
  <c r="G1991" i="1"/>
  <c r="G1990" i="1"/>
  <c r="G1989" i="1"/>
  <c r="G1988" i="1"/>
  <c r="G1987" i="1"/>
  <c r="G1986" i="1"/>
  <c r="G1985" i="1"/>
  <c r="G1984" i="1"/>
  <c r="G1983" i="1"/>
  <c r="G1982" i="1"/>
  <c r="G1981" i="1"/>
  <c r="G1980" i="1"/>
  <c r="G1979" i="1"/>
  <c r="G1978" i="1"/>
  <c r="G1977" i="1"/>
  <c r="G1976" i="1"/>
  <c r="G1975" i="1"/>
  <c r="G1974" i="1"/>
  <c r="G1973" i="1"/>
  <c r="G1972" i="1"/>
  <c r="G1971" i="1"/>
  <c r="G1970" i="1"/>
  <c r="G1969" i="1"/>
  <c r="G1968" i="1"/>
  <c r="G1967" i="1"/>
  <c r="G1966" i="1"/>
  <c r="G1965" i="1"/>
  <c r="G1964" i="1"/>
  <c r="G1963" i="1"/>
  <c r="G1962" i="1"/>
  <c r="G1961" i="1"/>
  <c r="G1960" i="1"/>
  <c r="G1959" i="1"/>
  <c r="G1958" i="1"/>
  <c r="G1957" i="1"/>
  <c r="G1956" i="1"/>
  <c r="G1955" i="1"/>
  <c r="G1954" i="1"/>
  <c r="G1953" i="1"/>
  <c r="G1952" i="1"/>
  <c r="G1951" i="1"/>
  <c r="G1950" i="1"/>
  <c r="G1949" i="1"/>
  <c r="G1948" i="1"/>
  <c r="G1947" i="1"/>
  <c r="G1946" i="1"/>
  <c r="G1945" i="1"/>
  <c r="G1944" i="1"/>
  <c r="G1943" i="1"/>
  <c r="G1942" i="1"/>
  <c r="G1941" i="1"/>
  <c r="G1940" i="1"/>
  <c r="G1939" i="1"/>
  <c r="G1938" i="1"/>
  <c r="G1937" i="1"/>
  <c r="G1936" i="1"/>
  <c r="G1935" i="1"/>
  <c r="G1934" i="1"/>
  <c r="G1933" i="1"/>
  <c r="G1932" i="1"/>
  <c r="G1931" i="1"/>
  <c r="G1930" i="1"/>
  <c r="G1929" i="1"/>
  <c r="G1928" i="1"/>
  <c r="G1927" i="1"/>
  <c r="G1926" i="1"/>
  <c r="G1925" i="1"/>
  <c r="G1924" i="1"/>
  <c r="G1923" i="1"/>
  <c r="G1922" i="1"/>
  <c r="G1921" i="1"/>
  <c r="G1920" i="1"/>
  <c r="G1919" i="1"/>
  <c r="G1918" i="1"/>
  <c r="G1917" i="1"/>
  <c r="G1916" i="1"/>
  <c r="G1915" i="1"/>
  <c r="G1914" i="1"/>
  <c r="G1913" i="1"/>
  <c r="G1912" i="1"/>
  <c r="G1911" i="1"/>
  <c r="G1910" i="1"/>
  <c r="G1909" i="1"/>
  <c r="G1908" i="1"/>
  <c r="G1907" i="1"/>
  <c r="G1906" i="1"/>
  <c r="G1905" i="1"/>
  <c r="G1904" i="1"/>
  <c r="G1903" i="1"/>
  <c r="G1902" i="1"/>
  <c r="G1901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6" i="1"/>
  <c r="G1845" i="1"/>
  <c r="G1844" i="1"/>
  <c r="G1843" i="1"/>
  <c r="G1842" i="1"/>
  <c r="G1841" i="1"/>
  <c r="G1840" i="1"/>
  <c r="G1839" i="1"/>
  <c r="G1838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5" i="1"/>
  <c r="G1824" i="1"/>
  <c r="G1823" i="1"/>
  <c r="G1822" i="1"/>
  <c r="G1821" i="1"/>
  <c r="G1820" i="1"/>
  <c r="G1819" i="1"/>
  <c r="G1818" i="1"/>
  <c r="G1817" i="1"/>
  <c r="G1816" i="1"/>
  <c r="G1815" i="1"/>
  <c r="G1814" i="1"/>
  <c r="G1813" i="1"/>
  <c r="G1812" i="1"/>
  <c r="G1811" i="1"/>
  <c r="G1810" i="1"/>
  <c r="G1809" i="1"/>
  <c r="G1808" i="1"/>
  <c r="G1807" i="1"/>
  <c r="G1806" i="1"/>
  <c r="G1805" i="1"/>
  <c r="G1804" i="1"/>
  <c r="G1803" i="1"/>
  <c r="G1802" i="1"/>
  <c r="G1801" i="1"/>
  <c r="G1800" i="1"/>
  <c r="G1799" i="1"/>
  <c r="G1798" i="1"/>
  <c r="G1797" i="1"/>
  <c r="G1796" i="1"/>
  <c r="G1795" i="1"/>
  <c r="G1794" i="1"/>
  <c r="G1793" i="1"/>
  <c r="G1792" i="1"/>
  <c r="G1791" i="1"/>
  <c r="G1790" i="1"/>
  <c r="G1789" i="1"/>
  <c r="G1788" i="1"/>
  <c r="G1787" i="1"/>
  <c r="G1786" i="1"/>
  <c r="G1785" i="1"/>
  <c r="G1784" i="1"/>
  <c r="G1783" i="1"/>
  <c r="G1782" i="1"/>
  <c r="G1781" i="1"/>
  <c r="G1780" i="1"/>
  <c r="G1779" i="1"/>
  <c r="G1778" i="1"/>
  <c r="G1777" i="1"/>
  <c r="G1776" i="1"/>
  <c r="G1775" i="1"/>
  <c r="G1774" i="1"/>
  <c r="G1773" i="1"/>
  <c r="G1772" i="1"/>
  <c r="G1771" i="1"/>
  <c r="G1770" i="1"/>
  <c r="G1769" i="1"/>
  <c r="G1768" i="1"/>
  <c r="G1767" i="1"/>
  <c r="G1766" i="1"/>
  <c r="G1765" i="1"/>
  <c r="G1764" i="1"/>
  <c r="G1763" i="1"/>
  <c r="G1762" i="1"/>
  <c r="G1761" i="1"/>
  <c r="G1760" i="1"/>
  <c r="G1759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4" i="1"/>
  <c r="G1743" i="1"/>
  <c r="G1742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3" i="1"/>
  <c r="G1702" i="1"/>
  <c r="G1701" i="1"/>
  <c r="G1700" i="1"/>
  <c r="G1699" i="1"/>
  <c r="G1698" i="1"/>
  <c r="G1697" i="1"/>
  <c r="G1696" i="1"/>
  <c r="G1695" i="1"/>
  <c r="G1694" i="1"/>
  <c r="G1693" i="1"/>
  <c r="G1692" i="1"/>
  <c r="G1691" i="1"/>
  <c r="G1690" i="1"/>
  <c r="G1689" i="1"/>
  <c r="G1688" i="1"/>
  <c r="G1687" i="1"/>
  <c r="G1686" i="1"/>
  <c r="G1685" i="1"/>
  <c r="G1684" i="1"/>
  <c r="G1683" i="1"/>
  <c r="G1682" i="1"/>
  <c r="G1681" i="1"/>
  <c r="G1680" i="1"/>
  <c r="G1679" i="1"/>
  <c r="G1678" i="1"/>
  <c r="G1677" i="1"/>
  <c r="G1676" i="1"/>
  <c r="G1675" i="1"/>
  <c r="G1674" i="1"/>
  <c r="G1673" i="1"/>
  <c r="G1672" i="1"/>
  <c r="G1671" i="1"/>
  <c r="G1670" i="1"/>
  <c r="G1669" i="1"/>
  <c r="G1668" i="1"/>
  <c r="G1667" i="1"/>
  <c r="G1666" i="1"/>
  <c r="G1665" i="1"/>
  <c r="G1664" i="1"/>
  <c r="G1663" i="1"/>
  <c r="G1662" i="1"/>
  <c r="G1661" i="1"/>
  <c r="G1660" i="1"/>
  <c r="G1659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8" i="1"/>
  <c r="G1637" i="1"/>
  <c r="G1636" i="1"/>
  <c r="G1635" i="1"/>
  <c r="G1634" i="1"/>
  <c r="G1633" i="1"/>
  <c r="G1632" i="1"/>
  <c r="G1631" i="1"/>
  <c r="G1630" i="1"/>
  <c r="G1629" i="1"/>
  <c r="G1628" i="1"/>
  <c r="G1627" i="1"/>
  <c r="G1626" i="1"/>
  <c r="G1625" i="1"/>
  <c r="G1624" i="1"/>
  <c r="G1623" i="1"/>
  <c r="G1622" i="1"/>
  <c r="G1621" i="1"/>
  <c r="G1620" i="1"/>
  <c r="G1619" i="1"/>
  <c r="G1618" i="1"/>
  <c r="G1617" i="1"/>
  <c r="G1616" i="1"/>
  <c r="G1615" i="1"/>
  <c r="G1614" i="1"/>
  <c r="G1613" i="1"/>
  <c r="G1612" i="1"/>
  <c r="G1611" i="1"/>
  <c r="G1610" i="1"/>
  <c r="G1609" i="1"/>
  <c r="G1608" i="1"/>
  <c r="G1607" i="1"/>
  <c r="G1606" i="1"/>
  <c r="G1605" i="1"/>
  <c r="G1604" i="1"/>
  <c r="G1603" i="1"/>
  <c r="G1602" i="1"/>
  <c r="G1601" i="1"/>
  <c r="G1600" i="1"/>
  <c r="G1599" i="1"/>
  <c r="G1598" i="1"/>
  <c r="G1597" i="1"/>
  <c r="G1596" i="1"/>
  <c r="G1595" i="1"/>
  <c r="G1594" i="1"/>
  <c r="G1593" i="1"/>
  <c r="G1592" i="1"/>
  <c r="G1591" i="1"/>
  <c r="G1590" i="1"/>
  <c r="G1589" i="1"/>
  <c r="G1588" i="1"/>
  <c r="G1587" i="1"/>
  <c r="G1586" i="1"/>
  <c r="G1585" i="1"/>
  <c r="G1584" i="1"/>
  <c r="G1583" i="1"/>
  <c r="G1582" i="1"/>
  <c r="G1581" i="1"/>
  <c r="G1580" i="1"/>
  <c r="G1579" i="1"/>
  <c r="G1578" i="1"/>
  <c r="G1577" i="1"/>
  <c r="G1576" i="1"/>
  <c r="G1575" i="1"/>
  <c r="G1574" i="1"/>
  <c r="G1573" i="1"/>
  <c r="G1572" i="1"/>
  <c r="G1571" i="1"/>
  <c r="G1570" i="1"/>
  <c r="G1569" i="1"/>
  <c r="G1568" i="1"/>
  <c r="G1567" i="1"/>
  <c r="G1566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3" i="1"/>
  <c r="G1532" i="1"/>
  <c r="G1531" i="1"/>
  <c r="G1530" i="1"/>
  <c r="G1529" i="1"/>
  <c r="G1528" i="1"/>
  <c r="G1527" i="1"/>
  <c r="G1526" i="1"/>
  <c r="G1525" i="1"/>
  <c r="G1524" i="1"/>
  <c r="G1523" i="1"/>
  <c r="G1522" i="1"/>
  <c r="G1521" i="1"/>
  <c r="G1520" i="1"/>
  <c r="G1519" i="1"/>
  <c r="G1518" i="1"/>
  <c r="G1517" i="1"/>
  <c r="G1516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7" i="1"/>
  <c r="G1476" i="1"/>
  <c r="G1475" i="1"/>
  <c r="G1474" i="1"/>
  <c r="G1473" i="1"/>
  <c r="G1472" i="1"/>
  <c r="G1471" i="1"/>
  <c r="G1470" i="1"/>
  <c r="G1469" i="1"/>
  <c r="G1468" i="1"/>
  <c r="G1467" i="1"/>
  <c r="G1466" i="1"/>
  <c r="G1465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2" i="1"/>
  <c r="G1451" i="1"/>
  <c r="G1450" i="1"/>
  <c r="G1449" i="1"/>
  <c r="G1448" i="1"/>
  <c r="G1447" i="1"/>
  <c r="G1446" i="1"/>
  <c r="G1445" i="1"/>
  <c r="G1444" i="1"/>
  <c r="G1443" i="1"/>
  <c r="G1442" i="1"/>
  <c r="G1441" i="1"/>
  <c r="G1440" i="1"/>
  <c r="G1439" i="1"/>
  <c r="G1438" i="1"/>
  <c r="G1437" i="1"/>
  <c r="G1436" i="1"/>
  <c r="G1435" i="1"/>
  <c r="G1434" i="1"/>
  <c r="G1433" i="1"/>
  <c r="G1432" i="1"/>
  <c r="G1431" i="1"/>
  <c r="G1430" i="1"/>
  <c r="G1429" i="1"/>
  <c r="G1428" i="1"/>
  <c r="G1427" i="1"/>
  <c r="G1426" i="1"/>
  <c r="G1425" i="1"/>
  <c r="G1424" i="1"/>
  <c r="G1423" i="1"/>
  <c r="G1422" i="1"/>
  <c r="G1421" i="1"/>
  <c r="G1420" i="1"/>
  <c r="G1419" i="1"/>
  <c r="G1418" i="1"/>
  <c r="G1417" i="1"/>
  <c r="G1416" i="1"/>
  <c r="G1415" i="1"/>
  <c r="G1414" i="1"/>
  <c r="G1413" i="1"/>
  <c r="G1412" i="1"/>
  <c r="G1411" i="1"/>
  <c r="G1410" i="1"/>
  <c r="G1409" i="1"/>
  <c r="G1408" i="1"/>
  <c r="G1407" i="1"/>
  <c r="G1406" i="1"/>
  <c r="G1405" i="1"/>
  <c r="G1404" i="1"/>
  <c r="G1403" i="1"/>
  <c r="G1402" i="1"/>
  <c r="G1401" i="1"/>
  <c r="G1400" i="1"/>
  <c r="G1399" i="1"/>
  <c r="G1398" i="1"/>
  <c r="G1397" i="1"/>
  <c r="G1396" i="1"/>
  <c r="G1395" i="1"/>
  <c r="G1394" i="1"/>
  <c r="G1393" i="1"/>
  <c r="G1392" i="1"/>
  <c r="G1391" i="1"/>
  <c r="G1390" i="1"/>
  <c r="G1389" i="1"/>
  <c r="G1388" i="1"/>
  <c r="G1387" i="1"/>
  <c r="G1386" i="1"/>
  <c r="G1385" i="1"/>
  <c r="G1384" i="1"/>
  <c r="G1383" i="1"/>
  <c r="G1382" i="1"/>
  <c r="G1381" i="1"/>
  <c r="G1380" i="1"/>
  <c r="G1379" i="1"/>
  <c r="G1378" i="1"/>
  <c r="G1377" i="1"/>
  <c r="G1376" i="1"/>
  <c r="G1375" i="1"/>
  <c r="G1374" i="1"/>
  <c r="G1373" i="1"/>
  <c r="G1372" i="1"/>
  <c r="G1371" i="1"/>
  <c r="G1370" i="1"/>
  <c r="G1369" i="1"/>
  <c r="G1368" i="1"/>
  <c r="G1367" i="1"/>
  <c r="G1366" i="1"/>
  <c r="G1365" i="1"/>
  <c r="G1364" i="1"/>
  <c r="G1363" i="1"/>
  <c r="G1362" i="1"/>
  <c r="G1361" i="1"/>
  <c r="G1360" i="1"/>
  <c r="G1359" i="1"/>
  <c r="G1358" i="1"/>
  <c r="G1357" i="1"/>
  <c r="G1356" i="1"/>
  <c r="G1355" i="1"/>
  <c r="G1354" i="1"/>
  <c r="G1353" i="1"/>
  <c r="G1352" i="1"/>
  <c r="G1351" i="1"/>
  <c r="G1350" i="1"/>
  <c r="G1349" i="1"/>
  <c r="G1348" i="1"/>
  <c r="G1347" i="1"/>
  <c r="G1346" i="1"/>
  <c r="G1345" i="1"/>
  <c r="G1344" i="1"/>
  <c r="G1343" i="1"/>
  <c r="G1342" i="1"/>
  <c r="G1341" i="1"/>
  <c r="G1340" i="1"/>
  <c r="G1339" i="1"/>
  <c r="G1338" i="1"/>
  <c r="G1337" i="1"/>
  <c r="G1336" i="1"/>
  <c r="G1335" i="1"/>
  <c r="G1334" i="1"/>
  <c r="G1333" i="1"/>
  <c r="G1332" i="1"/>
  <c r="G1331" i="1"/>
  <c r="G1330" i="1"/>
  <c r="G1329" i="1"/>
  <c r="G1328" i="1"/>
  <c r="G1327" i="1"/>
  <c r="G1326" i="1"/>
  <c r="G1325" i="1"/>
  <c r="G1324" i="1"/>
  <c r="G1323" i="1"/>
  <c r="G1322" i="1"/>
  <c r="G1321" i="1"/>
  <c r="G1320" i="1"/>
  <c r="G1319" i="1"/>
  <c r="G1318" i="1"/>
  <c r="G1317" i="1"/>
  <c r="G1316" i="1"/>
  <c r="G1315" i="1"/>
  <c r="G1314" i="1"/>
  <c r="G1313" i="1"/>
  <c r="G1312" i="1"/>
  <c r="G1311" i="1"/>
  <c r="G1310" i="1"/>
  <c r="G1309" i="1"/>
  <c r="G1308" i="1"/>
  <c r="G1307" i="1"/>
  <c r="G1306" i="1"/>
  <c r="G1305" i="1"/>
  <c r="G1304" i="1"/>
  <c r="G1303" i="1"/>
  <c r="G1302" i="1"/>
  <c r="G1301" i="1"/>
  <c r="G1300" i="1"/>
  <c r="G1299" i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2" i="1"/>
  <c r="G1271" i="1"/>
  <c r="G1270" i="1"/>
  <c r="G1269" i="1"/>
  <c r="G1268" i="1"/>
  <c r="G1267" i="1"/>
  <c r="G1266" i="1"/>
  <c r="G1265" i="1"/>
  <c r="G1264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9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2" i="1"/>
  <c r="G1191" i="1"/>
  <c r="G1190" i="1"/>
  <c r="G1189" i="1"/>
  <c r="G1188" i="1"/>
  <c r="G1187" i="1"/>
  <c r="G1186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1" i="1"/>
  <c r="G1160" i="1"/>
  <c r="G1159" i="1"/>
  <c r="G1158" i="1"/>
  <c r="G1157" i="1"/>
  <c r="G1156" i="1"/>
  <c r="G1155" i="1"/>
  <c r="G1154" i="1"/>
  <c r="G1153" i="1"/>
  <c r="G1152" i="1"/>
  <c r="G1151" i="1"/>
  <c r="G1150" i="1"/>
  <c r="G1149" i="1"/>
  <c r="G1148" i="1"/>
  <c r="G1147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9" i="1"/>
  <c r="G1118" i="1"/>
  <c r="G1117" i="1"/>
  <c r="G1116" i="1"/>
  <c r="G1115" i="1"/>
  <c r="G1114" i="1"/>
  <c r="G1113" i="1"/>
  <c r="G1112" i="1"/>
  <c r="G1111" i="1"/>
  <c r="G1110" i="1"/>
  <c r="G1109" i="1"/>
  <c r="G1108" i="1"/>
  <c r="G1107" i="1"/>
  <c r="G1106" i="1"/>
  <c r="G1105" i="1"/>
  <c r="G1104" i="1"/>
  <c r="G1103" i="1"/>
  <c r="G1102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7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8" i="1"/>
  <c r="G1067" i="1"/>
  <c r="G1066" i="1"/>
  <c r="G1065" i="1"/>
  <c r="G1064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1" i="1"/>
  <c r="G1040" i="1"/>
  <c r="G1039" i="1"/>
  <c r="G1038" i="1"/>
  <c r="G1037" i="1"/>
  <c r="G1036" i="1"/>
  <c r="G1035" i="1"/>
  <c r="G1034" i="1"/>
  <c r="G1033" i="1"/>
  <c r="G1032" i="1"/>
  <c r="G1031" i="1"/>
  <c r="G1030" i="1"/>
  <c r="G1029" i="1"/>
  <c r="G1028" i="1"/>
  <c r="G1027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4" i="1"/>
  <c r="G973" i="1"/>
  <c r="G972" i="1"/>
  <c r="G971" i="1"/>
  <c r="G970" i="1"/>
  <c r="G969" i="1"/>
  <c r="G968" i="1"/>
  <c r="G967" i="1"/>
  <c r="G966" i="1"/>
  <c r="G965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4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8" i="1"/>
  <c r="G637" i="1"/>
  <c r="G636" i="1"/>
  <c r="G635" i="1"/>
  <c r="G63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04" i="1"/>
  <c r="G303" i="1"/>
  <c r="G302" i="1"/>
  <c r="G301" i="1"/>
  <c r="G300" i="1"/>
  <c r="G299" i="1"/>
  <c r="G298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</calcChain>
</file>

<file path=xl/sharedStrings.xml><?xml version="1.0" encoding="utf-8"?>
<sst xmlns="http://schemas.openxmlformats.org/spreadsheetml/2006/main" count="4271" uniqueCount="4244">
  <si>
    <t>Észak-Pesti Centrumkórház - Honvédkórház</t>
  </si>
  <si>
    <t>Térítési Díj Szabályzat
2. sz melléklet</t>
  </si>
  <si>
    <r>
      <rPr>
        <b/>
        <sz val="16"/>
        <rFont val="Times New Roman"/>
        <family val="1"/>
        <charset val="238"/>
      </rPr>
      <t>E010118/5M</t>
    </r>
    <r>
      <rPr>
        <sz val="16"/>
        <rFont val="Times New Roman"/>
        <family val="1"/>
        <charset val="238"/>
      </rPr>
      <t xml:space="preserve">                 Változat: 2</t>
    </r>
  </si>
  <si>
    <t xml:space="preserve">Tárgy: A - Járóbeteg ellátás térítési díjai                                                                 </t>
  </si>
  <si>
    <t>Lap: 1/23</t>
  </si>
  <si>
    <t xml:space="preserve">Járóbeteg ellátás esetében a szolgáltatás értéke az alábbiak szerint kerül számításra                                                                                      (németpont mindenkori forint értékének alábbi szorzatai alapján) </t>
  </si>
  <si>
    <r>
      <t xml:space="preserve">Járóbeteg ellátás / </t>
    </r>
    <r>
      <rPr>
        <sz val="14"/>
        <rFont val="Times New Roman"/>
        <family val="1"/>
        <charset val="238"/>
      </rPr>
      <t>Társadalombiztosítási jogviszony nélküli magyar, Európai Gazdasági Térség tagállamai, montenegrói, szerb, vagy bosznia- hercegovinai állampolgársággal rendelkező beteg</t>
    </r>
  </si>
  <si>
    <t>szorzó: 6*</t>
  </si>
  <si>
    <t>CT</t>
  </si>
  <si>
    <t>szorzó: 4*</t>
  </si>
  <si>
    <t>MR</t>
  </si>
  <si>
    <t>szorzó: 2,5*</t>
  </si>
  <si>
    <t>DSA</t>
  </si>
  <si>
    <t>szorzó: 1,5*</t>
  </si>
  <si>
    <t>Röntgen</t>
  </si>
  <si>
    <t>szorzó: 5*</t>
  </si>
  <si>
    <t>Ultrahang</t>
  </si>
  <si>
    <t>szorzó: 10*</t>
  </si>
  <si>
    <t>Szájsebészeti járóbeteg ellátás</t>
  </si>
  <si>
    <t>szorzó: 8*</t>
  </si>
  <si>
    <t>Laboratóriumi díjak</t>
  </si>
  <si>
    <t>szorzó: 2*</t>
  </si>
  <si>
    <t>Izotóp diagnosztikai vizsgálatok</t>
  </si>
  <si>
    <r>
      <t xml:space="preserve"> </t>
    </r>
    <r>
      <rPr>
        <sz val="14"/>
        <rFont val="Times New Roman"/>
        <family val="1"/>
        <charset val="238"/>
      </rPr>
      <t>Társadalombiztosítási jogviszony nélküli - nem EGT tagország állampolgárságával rendelkező - beteg ellátása a járóbeteg ellátás mindenkori térítési díjtételének 1,5* szorzójával számítódik</t>
    </r>
  </si>
  <si>
    <t>Forintérték x 1,5*</t>
  </si>
  <si>
    <t>KÓD</t>
  </si>
  <si>
    <t>TEVÉKENYSÉG MEGNEVEZÉSE</t>
  </si>
  <si>
    <t>PONT</t>
  </si>
  <si>
    <t>Forint érték</t>
  </si>
  <si>
    <t>11041</t>
  </si>
  <si>
    <t>Vizsgálat</t>
  </si>
  <si>
    <t>11301</t>
  </si>
  <si>
    <t>Kontrollvizsgálat, konzílium</t>
  </si>
  <si>
    <t>RADIOLÓGIA TÉRÍTÉSI DÍJAI</t>
  </si>
  <si>
    <t>CT vizsgálat</t>
  </si>
  <si>
    <t>34410</t>
  </si>
  <si>
    <t>Agykoponya natív CT vizsgálata</t>
  </si>
  <si>
    <t>34411</t>
  </si>
  <si>
    <t>Agykoponya CT vizsgálat iv. kontrasztanyag adását követőleg</t>
  </si>
  <si>
    <t>34412</t>
  </si>
  <si>
    <t>Agykoponya CT vizsgálat natív plusz iv. kontrasztanyag adását követőleg</t>
  </si>
  <si>
    <t>34413</t>
  </si>
  <si>
    <t>Sella célzott natív CT vizsgálata (vékonyszeletes)</t>
  </si>
  <si>
    <t>34414</t>
  </si>
  <si>
    <t>Sella célzott CT vizsgálata natív plusz kontrasztanyagos</t>
  </si>
  <si>
    <t>34415</t>
  </si>
  <si>
    <t>Orbita célzott CT vizsgálata natív (vékonyszeletes)</t>
  </si>
  <si>
    <t>34416</t>
  </si>
  <si>
    <t>Orbita célzott CT vizsgálata natív plusz iv. kontrasztanyagos (vékonyszeletes)</t>
  </si>
  <si>
    <t>34417</t>
  </si>
  <si>
    <t>Belső fül célzott CT vizsgálata natív (vékonyszeletes)</t>
  </si>
  <si>
    <t>34418</t>
  </si>
  <si>
    <t>Belső fül célzott CT vizsgálata natív plusz iv. kontrasztanyag adását követőleg</t>
  </si>
  <si>
    <t>34421</t>
  </si>
  <si>
    <t>Arckoponya CT vizsgálata natív plusz kontrasztanyag adását követőleg</t>
  </si>
  <si>
    <t>34422</t>
  </si>
  <si>
    <t>Arckoponya CT vizsgálata natív</t>
  </si>
  <si>
    <t>34424</t>
  </si>
  <si>
    <t>Gerinc CT vizsgálata (min. 2 csigolya segmentum) natív</t>
  </si>
  <si>
    <t>34425</t>
  </si>
  <si>
    <t>Gerinc CT vizsgálata (min. 2 csigolya segmentum) iv. kontrasztanyag adását követőleg</t>
  </si>
  <si>
    <t>34427</t>
  </si>
  <si>
    <t>Gerinc CT vizsgálata (min. 2 csigolya segmentum) natív plusz iv. kontrasztanyag adását követőleg</t>
  </si>
  <si>
    <t>34430</t>
  </si>
  <si>
    <t>Nyaki lágyrész CT vizsgálata natív</t>
  </si>
  <si>
    <t>34431</t>
  </si>
  <si>
    <t>Nyaki lágyrész CT vizsgálata iv. kontrasztanyag adását követőleg</t>
  </si>
  <si>
    <t>34432</t>
  </si>
  <si>
    <t>Nyaki lágyrész CT vizsgálata natív plusz iv. kontrasztanyag adását követőleg</t>
  </si>
  <si>
    <t>34440</t>
  </si>
  <si>
    <t>Mellkas CT vizsgálata natív</t>
  </si>
  <si>
    <t>34441</t>
  </si>
  <si>
    <t>Mellkas CT vizsgálata iv. kontrasztanyag adását követőleg</t>
  </si>
  <si>
    <t>34442</t>
  </si>
  <si>
    <t>Mellkas CT vizsgálata natív plusz iv. kontrasztanyag adását követőleg</t>
  </si>
  <si>
    <t>34450</t>
  </si>
  <si>
    <t>Teljes has CT vizsgálata natív</t>
  </si>
  <si>
    <t>34451</t>
  </si>
  <si>
    <t>Teljes has CT vizsgálata iv. kontrasztanyag adását követőleg</t>
  </si>
  <si>
    <t>34452</t>
  </si>
  <si>
    <t>Teljes has CT vizsgálata natív plusz iv. kontrasztanyag adását követőleg</t>
  </si>
  <si>
    <t>34453</t>
  </si>
  <si>
    <t>Teljes has és medence CT vizsgálata natív</t>
  </si>
  <si>
    <t>34454</t>
  </si>
  <si>
    <t>Teljes has és medence CT vizsgálata natív és iv. kontrasztanyag adását követőleg</t>
  </si>
  <si>
    <t>34460</t>
  </si>
  <si>
    <t>Medence CT vizsgálata natív</t>
  </si>
  <si>
    <t>34461</t>
  </si>
  <si>
    <t>Medence CT vizsgálata iv. kontrasztanyag adását követőleg</t>
  </si>
  <si>
    <t>34462</t>
  </si>
  <si>
    <t>Medence CT vizsgálata natív és iv. kontrasztanyag adását követőleg</t>
  </si>
  <si>
    <t>34470</t>
  </si>
  <si>
    <t>Végtag CT vizsgálata natív</t>
  </si>
  <si>
    <t>34471</t>
  </si>
  <si>
    <t>Végtag CT vizsgálata iv. kontrasztanyag adását követőleg</t>
  </si>
  <si>
    <t>34472</t>
  </si>
  <si>
    <t>Végtag CT vizsgálata natív plusz iv. kontrasztanyag adását követőleg</t>
  </si>
  <si>
    <t>34473</t>
  </si>
  <si>
    <t>Intracraniális képlet percutan biopszia, CT vezérelt</t>
  </si>
  <si>
    <t>34474</t>
  </si>
  <si>
    <t>Biopsia pulmonis transthoracalis, CT vezérelt</t>
  </si>
  <si>
    <t>34475</t>
  </si>
  <si>
    <t>Biopsia prostatae percutanea, CT vezérelt</t>
  </si>
  <si>
    <t>34476</t>
  </si>
  <si>
    <t>Haspunkció, CT vezérelt</t>
  </si>
  <si>
    <t>34480</t>
  </si>
  <si>
    <t>Kiegészítő pont has vagy medence CT vizsgálata iv. kontrasztanyag adását követőleg (két vagy háromfázisú sorozat elkészítése esetén)</t>
  </si>
  <si>
    <t>34490</t>
  </si>
  <si>
    <t>CT angiográfia koponya</t>
  </si>
  <si>
    <t>34491</t>
  </si>
  <si>
    <t>CT angiográfia nyak</t>
  </si>
  <si>
    <t>34492</t>
  </si>
  <si>
    <t>CT angiográfia mellkas</t>
  </si>
  <si>
    <t>34493</t>
  </si>
  <si>
    <t>CT angiográfia teljes has</t>
  </si>
  <si>
    <t>34494</t>
  </si>
  <si>
    <t>CT angiográfia medence</t>
  </si>
  <si>
    <t>34500</t>
  </si>
  <si>
    <t>Csont denzitometria CT vizsgálat</t>
  </si>
  <si>
    <t>34611</t>
  </si>
  <si>
    <t>3D CT vizsgálat besugárzás tervezéshez</t>
  </si>
  <si>
    <t>34620</t>
  </si>
  <si>
    <t>CT vizsgálat alapú virtuális endoszkópia</t>
  </si>
  <si>
    <t>34630</t>
  </si>
  <si>
    <t>CT vezérelt intervenció core biopszia</t>
  </si>
  <si>
    <t>34631</t>
  </si>
  <si>
    <t>CT vezérelt intervenció, citológiai mintavétel vagy folyadék aspiráció</t>
  </si>
  <si>
    <t>34632</t>
  </si>
  <si>
    <t>Aspiratio hepatis CT vezérelt</t>
  </si>
  <si>
    <t>34640</t>
  </si>
  <si>
    <t>CT vezérelt intervenció, tartós drenázs</t>
  </si>
  <si>
    <t>MR vizsgálat</t>
  </si>
  <si>
    <t>34914</t>
  </si>
  <si>
    <t>Agykoponya natív MR vizsgálat</t>
  </si>
  <si>
    <t>34915</t>
  </si>
  <si>
    <t>Agykoponya MR vizsgálat natív plusz iv. kontrasztanyag adását követőleg</t>
  </si>
  <si>
    <t>34916</t>
  </si>
  <si>
    <t>Sella célzott MR vizsgálata natív</t>
  </si>
  <si>
    <t>34917</t>
  </si>
  <si>
    <t>Sella célzott MR vizsgálata natív plusz kontrasztanyagos</t>
  </si>
  <si>
    <t>34918</t>
  </si>
  <si>
    <t>Orbita célzott MR vizsgálata natív</t>
  </si>
  <si>
    <t>34919</t>
  </si>
  <si>
    <t>Orbita célzott MR vizsgálata natív plusz iv. kontrasztanyagos</t>
  </si>
  <si>
    <t>34920</t>
  </si>
  <si>
    <t>Belső fül célzott MR vizsgálata natív</t>
  </si>
  <si>
    <t>34921</t>
  </si>
  <si>
    <t>Belső fül célzott MR vizsgálata natív plusz iv. kontrasztanyag adását követőleg</t>
  </si>
  <si>
    <t>34922</t>
  </si>
  <si>
    <t>Arckoponya MR vizsgálata natív</t>
  </si>
  <si>
    <t>34923</t>
  </si>
  <si>
    <t>Arckoponya MR vizsgálata natív plusz kontrasztanyag adását követőleg</t>
  </si>
  <si>
    <t>34924</t>
  </si>
  <si>
    <t>Gerinc MR vizsgálata natív gerinc</t>
  </si>
  <si>
    <t>34925</t>
  </si>
  <si>
    <t>Gerinc MR vizsgálata iv. kontrasztanyag adását követőleg</t>
  </si>
  <si>
    <t>34926</t>
  </si>
  <si>
    <t>Gerinc MR vizsgálata natív plusz iv. kontrasztanyag adását követőleg</t>
  </si>
  <si>
    <t>34927</t>
  </si>
  <si>
    <t>Nyaki lágyrész MR vizsgálata natív</t>
  </si>
  <si>
    <t>34928</t>
  </si>
  <si>
    <t>Nyaki lágyrész MR vizsgálata iv. kontrasztanyag adását követőleg</t>
  </si>
  <si>
    <t>34929</t>
  </si>
  <si>
    <t>Nyaki lágyrész MR vizsgálata natív plusz iv. kontrasztanyag adását követőleg</t>
  </si>
  <si>
    <t>34930</t>
  </si>
  <si>
    <t>Mellkas MR vizsgálata natív</t>
  </si>
  <si>
    <t>34931</t>
  </si>
  <si>
    <t>Mellkas MR vizsgálata iv. kontrasztanyag adását követőleg</t>
  </si>
  <si>
    <t>34932</t>
  </si>
  <si>
    <t>Mellkas MR vizsgálata natív plusz iv. kontrasztanyag adását követőleg</t>
  </si>
  <si>
    <t>34933</t>
  </si>
  <si>
    <t>Teljes has MR vizsgálata natív</t>
  </si>
  <si>
    <t>34934</t>
  </si>
  <si>
    <t>Teljes has MR vizsgálata iv. kontrasztanyag adását követőleg</t>
  </si>
  <si>
    <t>34935</t>
  </si>
  <si>
    <t>Teljes has MR vizsgálata natív plusz iv. kontrasztanyag adását követőleg</t>
  </si>
  <si>
    <t>34936</t>
  </si>
  <si>
    <t>MR kolangiográfia</t>
  </si>
  <si>
    <t>34937</t>
  </si>
  <si>
    <t>Teljes has és medence MR vizsgálata natív</t>
  </si>
  <si>
    <t>34938</t>
  </si>
  <si>
    <t>Teljes has és medence MR vizsgálata natív plusz iv. kontrasztanyag adását követőleg</t>
  </si>
  <si>
    <t>34939</t>
  </si>
  <si>
    <t>Medence MR vizsgálata natív</t>
  </si>
  <si>
    <t>34940</t>
  </si>
  <si>
    <t>Medence MR vizsgálata iv. kontrasztanyag adását követőleg</t>
  </si>
  <si>
    <t>34941</t>
  </si>
  <si>
    <t>Medence MR vizsgálata natív plusz iv. kontrasztanyag adását követőleg</t>
  </si>
  <si>
    <t>34942</t>
  </si>
  <si>
    <t>Ízület, végtag MR vizsgálata natív</t>
  </si>
  <si>
    <t>34943</t>
  </si>
  <si>
    <t>Ízület, végtag MR vizsgálata iv. kontrasztanyag adását követőleg</t>
  </si>
  <si>
    <t>34944</t>
  </si>
  <si>
    <t>Ízület, végtag MR vizsgálata natív plusz iv. kontrasztanyag adását követőleg</t>
  </si>
  <si>
    <t>34945</t>
  </si>
  <si>
    <t>Emlő MR vizsgálata natív</t>
  </si>
  <si>
    <t>34946</t>
  </si>
  <si>
    <t>Emlő MR vizsgálata iv. kontrasztanyag adását követőleg</t>
  </si>
  <si>
    <t>34947</t>
  </si>
  <si>
    <t>Emlő MR vizsgálata natív plusz iv. kontrasztanyag adását követőleg</t>
  </si>
  <si>
    <t>34948</t>
  </si>
  <si>
    <t>MR angiográfia iv. kontrasztanyag adása nélkül</t>
  </si>
  <si>
    <t>34949</t>
  </si>
  <si>
    <t>MR angiográfia, iv. kontrasztanyag adásával</t>
  </si>
  <si>
    <t>34950</t>
  </si>
  <si>
    <t>3D MR vizsgálat besugárzás tervezéshez</t>
  </si>
  <si>
    <t>34951</t>
  </si>
  <si>
    <t>MR vizsgálat alapú virtuális endoszkópia</t>
  </si>
  <si>
    <t>Ultrahang vizsgálat</t>
  </si>
  <si>
    <t>36100</t>
  </si>
  <si>
    <t>Agy UH vizsgálata</t>
  </si>
  <si>
    <t>36110</t>
  </si>
  <si>
    <t>Nyaki lágyrészek UH vizsgálata</t>
  </si>
  <si>
    <t>36111</t>
  </si>
  <si>
    <t>Pajzsmirigy UH vizsgálata</t>
  </si>
  <si>
    <t>36112</t>
  </si>
  <si>
    <t>Nyaki erek UH vizsgálata</t>
  </si>
  <si>
    <t>36113</t>
  </si>
  <si>
    <t>Szemgolyó és szemüreg UH vizsgálata</t>
  </si>
  <si>
    <t>36114</t>
  </si>
  <si>
    <t>Szemgolyó UH-biometria</t>
  </si>
  <si>
    <t>36116</t>
  </si>
  <si>
    <t>UH-pachymetria (szaruhártya vastagság)</t>
  </si>
  <si>
    <t>36117</t>
  </si>
  <si>
    <t>Nyálmirigy UH vizsgálata</t>
  </si>
  <si>
    <t>36118</t>
  </si>
  <si>
    <t>Orrmelléküregek UH vizsgálata</t>
  </si>
  <si>
    <t>3611A</t>
  </si>
  <si>
    <t>Axilla UH vizsgálat</t>
  </si>
  <si>
    <t>36120</t>
  </si>
  <si>
    <t>Mellkasfal vagy hasfal UH vizsgálata</t>
  </si>
  <si>
    <t>36121</t>
  </si>
  <si>
    <t>Mellkasi nagyerek UH vizsgálata</t>
  </si>
  <si>
    <t>36122</t>
  </si>
  <si>
    <t>Emlők UH vizsgálata</t>
  </si>
  <si>
    <t>36123</t>
  </si>
  <si>
    <t>Pleuraűr UH vizsgálata</t>
  </si>
  <si>
    <t>3612A</t>
  </si>
  <si>
    <t>Echocardiographia (M-mód, 2D)</t>
  </si>
  <si>
    <t>3612D</t>
  </si>
  <si>
    <t>Echocardiographia color Doppler</t>
  </si>
  <si>
    <t>3612E</t>
  </si>
  <si>
    <t>Echocardiographia trans-oesophagealis kiegészítő pontja</t>
  </si>
  <si>
    <t>3612G</t>
  </si>
  <si>
    <t>Echocardiographia magzati szív</t>
  </si>
  <si>
    <t>3612M</t>
  </si>
  <si>
    <t>Gyógyszeres stressz echo</t>
  </si>
  <si>
    <t>3612N</t>
  </si>
  <si>
    <t>Kontraszt echo vizsgálat</t>
  </si>
  <si>
    <t>36130</t>
  </si>
  <si>
    <t>Hasi (áttekintő, komplex) UH vizsgálat</t>
  </si>
  <si>
    <t>36133</t>
  </si>
  <si>
    <t>Pancreas UH vizsgálata</t>
  </si>
  <si>
    <t>36134</t>
  </si>
  <si>
    <t>Lép UH vizsgálata</t>
  </si>
  <si>
    <t>36135</t>
  </si>
  <si>
    <t>Vese UH vizsgálata</t>
  </si>
  <si>
    <t>36138</t>
  </si>
  <si>
    <t>Gyomor-bélrendszer UH vizsgálata</t>
  </si>
  <si>
    <t>3613C</t>
  </si>
  <si>
    <t>Máj és epeutak UH vizsgálata</t>
  </si>
  <si>
    <t>3613D</t>
  </si>
  <si>
    <t>Tranziens elasztográfia</t>
  </si>
  <si>
    <t>3613E</t>
  </si>
  <si>
    <t>Kontrasztanyaggal végzett máj UH (CEUS) vizsgálat</t>
  </si>
  <si>
    <t>36140</t>
  </si>
  <si>
    <t>Várandóssági transabdominalis UH vizsgálat</t>
  </si>
  <si>
    <t>36141</t>
  </si>
  <si>
    <t>Várandóssági transvaginalis UH vizsgálat</t>
  </si>
  <si>
    <t>36150</t>
  </si>
  <si>
    <t>Kismedence transabdominalis UH vizsgálat</t>
  </si>
  <si>
    <t>36151</t>
  </si>
  <si>
    <t>Perineum UH vizsgálata</t>
  </si>
  <si>
    <t>36152</t>
  </si>
  <si>
    <t>Prostata UH vizsgálata</t>
  </si>
  <si>
    <t>36153</t>
  </si>
  <si>
    <t>Transrectalis UH vizsgálat</t>
  </si>
  <si>
    <t>36154</t>
  </si>
  <si>
    <t>Herezacskó UH vizsgálata</t>
  </si>
  <si>
    <t>36155</t>
  </si>
  <si>
    <t>Húgyhólyag UH vizsgálata</t>
  </si>
  <si>
    <t>36156</t>
  </si>
  <si>
    <t>Kismedence transvaginalis UH vizsgálata</t>
  </si>
  <si>
    <t>36157</t>
  </si>
  <si>
    <t>Intrauterin UH intracavitalis</t>
  </si>
  <si>
    <t>36158</t>
  </si>
  <si>
    <t>Folliculometria UH módszerrel</t>
  </si>
  <si>
    <t>36159</t>
  </si>
  <si>
    <t>Transzplantált vese UH vizsgálata</t>
  </si>
  <si>
    <t>36160</t>
  </si>
  <si>
    <t>Vállízület UH vizsgálata</t>
  </si>
  <si>
    <t>36161</t>
  </si>
  <si>
    <t>Csípőízület UH vizsgálata</t>
  </si>
  <si>
    <t>36162</t>
  </si>
  <si>
    <t>Térdízület UH vizsgálata</t>
  </si>
  <si>
    <t>36163</t>
  </si>
  <si>
    <t>Ízület UH vizsgálata</t>
  </si>
  <si>
    <t>36164</t>
  </si>
  <si>
    <t>Végtagi lágyrész UH vizsgálata</t>
  </si>
  <si>
    <t>3617A</t>
  </si>
  <si>
    <t>Duplex UH, nyaki erek</t>
  </si>
  <si>
    <t>3617B</t>
  </si>
  <si>
    <t>Duplex UH, mellkasi erek, aorta</t>
  </si>
  <si>
    <t>3617C</t>
  </si>
  <si>
    <t>Duplex UH, hasi erek</t>
  </si>
  <si>
    <t>3617D</t>
  </si>
  <si>
    <t>Duplex UH, vese</t>
  </si>
  <si>
    <t>3617E</t>
  </si>
  <si>
    <t>Duplex UH, magzat</t>
  </si>
  <si>
    <t>3617F</t>
  </si>
  <si>
    <t>Duplex UH, átültetett szerv</t>
  </si>
  <si>
    <t>3617J</t>
  </si>
  <si>
    <t>Duplex UH, orbita</t>
  </si>
  <si>
    <t>3617L</t>
  </si>
  <si>
    <t>Duplex UH, végtagi erek</t>
  </si>
  <si>
    <t>3617M</t>
  </si>
  <si>
    <t>Duplex UH, férfi nemi szervek</t>
  </si>
  <si>
    <t>3617N</t>
  </si>
  <si>
    <t>Duplex UH, női nemi szervek</t>
  </si>
  <si>
    <t>3617P</t>
  </si>
  <si>
    <t>Duplex UH, subclavia</t>
  </si>
  <si>
    <t>Röntgen vizsgálatok</t>
  </si>
  <si>
    <t>31010</t>
  </si>
  <si>
    <t>Mandibula felvétel</t>
  </si>
  <si>
    <t>31020</t>
  </si>
  <si>
    <t>Állkapocsízületi felvétel</t>
  </si>
  <si>
    <t>31021</t>
  </si>
  <si>
    <t>Állcsúcs felvétel</t>
  </si>
  <si>
    <t>31030</t>
  </si>
  <si>
    <t>Radiographia dentalis extraoralis</t>
  </si>
  <si>
    <t>31040</t>
  </si>
  <si>
    <t>Radiographia dentalis panoramica</t>
  </si>
  <si>
    <t>31050</t>
  </si>
  <si>
    <t>Radiographia dentalis intraoralis, felvételenként</t>
  </si>
  <si>
    <t>31060</t>
  </si>
  <si>
    <t>Teleradiographia dentalis</t>
  </si>
  <si>
    <t>31100</t>
  </si>
  <si>
    <t>Koponyafelvétel, AP/PA</t>
  </si>
  <si>
    <t>31101</t>
  </si>
  <si>
    <t>Koponyafelvétel, oldalirányú</t>
  </si>
  <si>
    <t>31102</t>
  </si>
  <si>
    <t>Koponyafelvétel, kétirányú</t>
  </si>
  <si>
    <t>31103</t>
  </si>
  <si>
    <t>Koponyafelvétel, Towne szerint</t>
  </si>
  <si>
    <t>31104</t>
  </si>
  <si>
    <t>Koponyafelvétel, tangenciális</t>
  </si>
  <si>
    <t>31110</t>
  </si>
  <si>
    <t>Basis felvétel</t>
  </si>
  <si>
    <t>31130</t>
  </si>
  <si>
    <t>Sella felvétel</t>
  </si>
  <si>
    <t>31140</t>
  </si>
  <si>
    <t>Stenvers felvétel</t>
  </si>
  <si>
    <t>31141</t>
  </si>
  <si>
    <t>Schüller felvétel</t>
  </si>
  <si>
    <t>31142</t>
  </si>
  <si>
    <t>Mayer felvétel</t>
  </si>
  <si>
    <t>31200</t>
  </si>
  <si>
    <t>Orrmelléküreg felvétel</t>
  </si>
  <si>
    <t>31201</t>
  </si>
  <si>
    <t>Rhese felvétel</t>
  </si>
  <si>
    <t>31210</t>
  </si>
  <si>
    <t>Arcus zygomaticus felvétel</t>
  </si>
  <si>
    <t>31211</t>
  </si>
  <si>
    <t>Orrcsont felvétel oldalirányból</t>
  </si>
  <si>
    <t>31212</t>
  </si>
  <si>
    <t>Arckoponya felvétel</t>
  </si>
  <si>
    <t>31230</t>
  </si>
  <si>
    <t>Orbita felvétel</t>
  </si>
  <si>
    <t>31231</t>
  </si>
  <si>
    <t>Orbita felvétel, sweet technikával</t>
  </si>
  <si>
    <t>31300</t>
  </si>
  <si>
    <t>Trachea légsáv felvétel</t>
  </si>
  <si>
    <t>31310</t>
  </si>
  <si>
    <t>Mellkasfelvétel, AP/PA</t>
  </si>
  <si>
    <t>31311</t>
  </si>
  <si>
    <t>Mellkasfelvétel, oldalirányú</t>
  </si>
  <si>
    <t>31312</t>
  </si>
  <si>
    <t>Mellkasfelvétel, kétirányú</t>
  </si>
  <si>
    <t>31380</t>
  </si>
  <si>
    <t>Mellkasfelvétel, célzott</t>
  </si>
  <si>
    <t>31381</t>
  </si>
  <si>
    <t>Borda felvétel</t>
  </si>
  <si>
    <t>31382</t>
  </si>
  <si>
    <t>Sternum felvétel</t>
  </si>
  <si>
    <t>31383</t>
  </si>
  <si>
    <t>Sternum oldalirányú felvétel</t>
  </si>
  <si>
    <t>31384</t>
  </si>
  <si>
    <t>Sternum kivetített felvétel</t>
  </si>
  <si>
    <t>31410</t>
  </si>
  <si>
    <t>Epetáji natív felvétel</t>
  </si>
  <si>
    <t>31420</t>
  </si>
  <si>
    <t>Vese és hólyag natív felvétel</t>
  </si>
  <si>
    <t>31421</t>
  </si>
  <si>
    <t>Hólyagtáj natív felvétel</t>
  </si>
  <si>
    <t>31440</t>
  </si>
  <si>
    <t>Has natív felvétel</t>
  </si>
  <si>
    <t>31441</t>
  </si>
  <si>
    <t>Baby-gram</t>
  </si>
  <si>
    <t>31442</t>
  </si>
  <si>
    <t>Wangensteen-Rice felvétel</t>
  </si>
  <si>
    <t>31460</t>
  </si>
  <si>
    <t>Has célzott felvétel</t>
  </si>
  <si>
    <t>31500</t>
  </si>
  <si>
    <t>Dens felvétel</t>
  </si>
  <si>
    <t>31510</t>
  </si>
  <si>
    <t>Nyaki gerinc, AP felvétel</t>
  </si>
  <si>
    <t>31511</t>
  </si>
  <si>
    <t>Nyaki gerinc, oldalirányú felvétel</t>
  </si>
  <si>
    <t>31512</t>
  </si>
  <si>
    <t>Nyaki gerinc, kétirányú</t>
  </si>
  <si>
    <t>31513</t>
  </si>
  <si>
    <t>Gerinc vizsgálat, funkcionális</t>
  </si>
  <si>
    <t>31515</t>
  </si>
  <si>
    <t>Nyaki-háti gerinc átmenet, AP felvétel</t>
  </si>
  <si>
    <t>31516</t>
  </si>
  <si>
    <t>Nyaki-háti gerinc átmenet, oldalirányú felvétel</t>
  </si>
  <si>
    <t>31517</t>
  </si>
  <si>
    <t>Nyaki-háti gerinc átmenet, kétirányú felvétel</t>
  </si>
  <si>
    <t>31530</t>
  </si>
  <si>
    <t>Háti gerinc, AP felvétel</t>
  </si>
  <si>
    <t>31531</t>
  </si>
  <si>
    <t>Háti gerinc, oldalirányú felvétel</t>
  </si>
  <si>
    <t>31532</t>
  </si>
  <si>
    <t>Háti gerinc, kétirányú felvétel</t>
  </si>
  <si>
    <t>31535</t>
  </si>
  <si>
    <t>Háti-ágyéki gerinc átmenet, AP felvétel</t>
  </si>
  <si>
    <t>31536</t>
  </si>
  <si>
    <t>Háti-ágyéki gerinc átmenet, oldalirányú felvétel</t>
  </si>
  <si>
    <t>31537</t>
  </si>
  <si>
    <t>Háti-ágyéki gerinc átmenet, kétirányú felvétel</t>
  </si>
  <si>
    <t>31540</t>
  </si>
  <si>
    <t>Lumbalis gerinc, AP felvétel</t>
  </si>
  <si>
    <t>31541</t>
  </si>
  <si>
    <t>Lumbalis gerinc, oldalirányú felvétel</t>
  </si>
  <si>
    <t>31542</t>
  </si>
  <si>
    <t>Lumbalis gerinc, kétirányú felvétel</t>
  </si>
  <si>
    <t>31544</t>
  </si>
  <si>
    <t>Lumbosacralis gerinc, AP felvétel</t>
  </si>
  <si>
    <t>31545</t>
  </si>
  <si>
    <t>Lumbosacralis gerinc, oldalirányú felvétel</t>
  </si>
  <si>
    <t>31546</t>
  </si>
  <si>
    <t>Lumbosacralis gerinc, kétirányú felvétel</t>
  </si>
  <si>
    <t>31548</t>
  </si>
  <si>
    <t>Bending felvétel</t>
  </si>
  <si>
    <t>31550</t>
  </si>
  <si>
    <t>Sacrum coccygeum, AP felvétel</t>
  </si>
  <si>
    <t>31551</t>
  </si>
  <si>
    <t>Sacrum coccygeum, oldalirányú felvétel</t>
  </si>
  <si>
    <t>31552</t>
  </si>
  <si>
    <t>Sacrum, kétirányú felvétel</t>
  </si>
  <si>
    <t>31560</t>
  </si>
  <si>
    <t>Foramen vertebrarum felvétel</t>
  </si>
  <si>
    <t>31561</t>
  </si>
  <si>
    <t>Dittmar felvétel</t>
  </si>
  <si>
    <t>31600</t>
  </si>
  <si>
    <t>Clavicula felvétel</t>
  </si>
  <si>
    <t>31601</t>
  </si>
  <si>
    <t>Sterno-clavicularis ízületi felvétel</t>
  </si>
  <si>
    <t>31602</t>
  </si>
  <si>
    <t>Acromio-clavicularis ízületi felvétel</t>
  </si>
  <si>
    <t>31603</t>
  </si>
  <si>
    <t>Scapula felvétel</t>
  </si>
  <si>
    <t>31604</t>
  </si>
  <si>
    <t>Váll, AP felvétel</t>
  </si>
  <si>
    <t>31605</t>
  </si>
  <si>
    <t>Vállak összehasonlító AP felvételei</t>
  </si>
  <si>
    <t>31606</t>
  </si>
  <si>
    <t>Váll, axiális felvétel</t>
  </si>
  <si>
    <t>31607</t>
  </si>
  <si>
    <t>Váll, transthoracalis felvétel</t>
  </si>
  <si>
    <t>31608</t>
  </si>
  <si>
    <t>Váll, terheléses felvétel</t>
  </si>
  <si>
    <t>31650</t>
  </si>
  <si>
    <t>Medence, AP felvétel</t>
  </si>
  <si>
    <t>31651</t>
  </si>
  <si>
    <t>Csípőízület, AP felvétel</t>
  </si>
  <si>
    <t>31652</t>
  </si>
  <si>
    <t>Csípőízület, oldalirányú felvétel</t>
  </si>
  <si>
    <t>31653</t>
  </si>
  <si>
    <t>Csípőízület, Lauenstein felvétel</t>
  </si>
  <si>
    <t>31654</t>
  </si>
  <si>
    <t>Obturator felvétel</t>
  </si>
  <si>
    <t>31655</t>
  </si>
  <si>
    <t>Ala felvétel</t>
  </si>
  <si>
    <t>31656</t>
  </si>
  <si>
    <t>Medence bemenet felvétel</t>
  </si>
  <si>
    <t>31657</t>
  </si>
  <si>
    <t>Medence kimenet felvétel</t>
  </si>
  <si>
    <t>31660</t>
  </si>
  <si>
    <t>Gerinc, teljes AP felvétel</t>
  </si>
  <si>
    <t>31661</t>
  </si>
  <si>
    <t>Oldalirányú teljes gerincfelvétel</t>
  </si>
  <si>
    <t>31662</t>
  </si>
  <si>
    <t>Risser-csík felvétel</t>
  </si>
  <si>
    <t>31710</t>
  </si>
  <si>
    <t>Humerus, kétirányú felvétel</t>
  </si>
  <si>
    <t>31720</t>
  </si>
  <si>
    <t>Könyök, kétirányú felvétel</t>
  </si>
  <si>
    <t>31725</t>
  </si>
  <si>
    <t>Összehasonlító könyök felvétel</t>
  </si>
  <si>
    <t>31730</t>
  </si>
  <si>
    <t>Olecranon ulnae, axialis felvétel</t>
  </si>
  <si>
    <t>31731</t>
  </si>
  <si>
    <t>Alkar, kétirányú felvétel</t>
  </si>
  <si>
    <t>31740</t>
  </si>
  <si>
    <t>Csukló, kétirányú felvétel</t>
  </si>
  <si>
    <t>31741</t>
  </si>
  <si>
    <t>Csukló, tartott felvétel</t>
  </si>
  <si>
    <t>31742</t>
  </si>
  <si>
    <t>Csukló-kéz felvétel</t>
  </si>
  <si>
    <t>31750</t>
  </si>
  <si>
    <t>Os naviculare, négyirányú felvétel</t>
  </si>
  <si>
    <t>31751</t>
  </si>
  <si>
    <t>Os naviculare felvétel</t>
  </si>
  <si>
    <t>31755</t>
  </si>
  <si>
    <t>Összehasonlító kéz felvétel AP irányban</t>
  </si>
  <si>
    <t>31760</t>
  </si>
  <si>
    <t>Kéz, kétirányú felvétel</t>
  </si>
  <si>
    <t>31761</t>
  </si>
  <si>
    <t>Kéz I. ujj, kétirányú felvétel</t>
  </si>
  <si>
    <t>31762</t>
  </si>
  <si>
    <t>Kézujjak kétirányú felvétele</t>
  </si>
  <si>
    <t>31763</t>
  </si>
  <si>
    <t>Ujj, tartott felvétel</t>
  </si>
  <si>
    <t>31800</t>
  </si>
  <si>
    <t>Teljes alsóvégtagi röntgenfelvétel (AP)</t>
  </si>
  <si>
    <t>31810</t>
  </si>
  <si>
    <t>Femur, kétirányú felvétel</t>
  </si>
  <si>
    <t>31819</t>
  </si>
  <si>
    <t>Összehasonlító térdfelvétel (AP)</t>
  </si>
  <si>
    <t>31820</t>
  </si>
  <si>
    <t>Térd, kétirányú felvétel</t>
  </si>
  <si>
    <t>31821</t>
  </si>
  <si>
    <t>Térd, tartott felvétel</t>
  </si>
  <si>
    <t>31822</t>
  </si>
  <si>
    <t>Patella, axiális felvétel</t>
  </si>
  <si>
    <t>31823</t>
  </si>
  <si>
    <t>Alagút betekintő felvétel</t>
  </si>
  <si>
    <t>31830</t>
  </si>
  <si>
    <t>Lábszár, kétirányú felvétel</t>
  </si>
  <si>
    <t>31840</t>
  </si>
  <si>
    <t>Boka, kétirányú felvétel</t>
  </si>
  <si>
    <t>31841</t>
  </si>
  <si>
    <t>Boka, tartott felvétel</t>
  </si>
  <si>
    <t>31842</t>
  </si>
  <si>
    <t>Boka, háromirányú felvétel</t>
  </si>
  <si>
    <t>31850</t>
  </si>
  <si>
    <t>Sarokcsont, oldalirányú felvétel</t>
  </si>
  <si>
    <t>31851</t>
  </si>
  <si>
    <t>Sarokcsont, axialis felvétel</t>
  </si>
  <si>
    <t>31852</t>
  </si>
  <si>
    <t>Talocalcanealis betekintő felvétel</t>
  </si>
  <si>
    <t>31860</t>
  </si>
  <si>
    <t>Láb, kétirányú felvétel</t>
  </si>
  <si>
    <t>31861</t>
  </si>
  <si>
    <t>Láb I. ujj, kétirányú felvétel</t>
  </si>
  <si>
    <t>31862</t>
  </si>
  <si>
    <t>Láb egyéb ujjairól kétirányú felvétel</t>
  </si>
  <si>
    <t>31863</t>
  </si>
  <si>
    <t>Láb összehasonlító felvétel AP vagy ferde irányban</t>
  </si>
  <si>
    <t>31930</t>
  </si>
  <si>
    <t>Emlőfelvétel, natív, ferde</t>
  </si>
  <si>
    <t>31931</t>
  </si>
  <si>
    <t>Emlőfelvétel, natív, cranio-caudalis</t>
  </si>
  <si>
    <t>31932</t>
  </si>
  <si>
    <t>Emlőfelvétel, natív, lateralis</t>
  </si>
  <si>
    <t>31933</t>
  </si>
  <si>
    <t>Emlőfelvétel, tangenciális</t>
  </si>
  <si>
    <t>31934</t>
  </si>
  <si>
    <t>Emlőfelvétel, célzott</t>
  </si>
  <si>
    <t>31936</t>
  </si>
  <si>
    <t>Emlőfelvétel nagyított</t>
  </si>
  <si>
    <t>31937</t>
  </si>
  <si>
    <t>Specimen mammográfiás vizsgálat</t>
  </si>
  <si>
    <t>3193A</t>
  </si>
  <si>
    <t>Preoperatív dróthurok lokalizáció, 2D, rtg. vezérelt</t>
  </si>
  <si>
    <t>Izotópdiagnosztikai vizsgálatok térítési díjai</t>
  </si>
  <si>
    <t>35225*</t>
  </si>
  <si>
    <t>Szívizom receptor szcintigráfia I-123 MIBG-vel</t>
  </si>
  <si>
    <t>3522D*</t>
  </si>
  <si>
    <t>Mellékvesekéreg szcintigráfia</t>
  </si>
  <si>
    <t>35244*</t>
  </si>
  <si>
    <t>Adrenerg receptor szcintigráfia I-123 MIBG-vel</t>
  </si>
  <si>
    <t>35274*</t>
  </si>
  <si>
    <t>Szomatostatin receptor szcintigráfia</t>
  </si>
  <si>
    <t>35605*</t>
  </si>
  <si>
    <t>Agyi receptor SPECT vizsgálat</t>
  </si>
  <si>
    <t>35612</t>
  </si>
  <si>
    <t>Kiegészítő SPECT Tl 201 izotóp (TlCl) reinjekcióval</t>
  </si>
  <si>
    <t>3590A</t>
  </si>
  <si>
    <t>Pajzsmirigy hyperfunkció kezelése radiojóddal</t>
  </si>
  <si>
    <t>PET/CT vizsgálatok</t>
  </si>
  <si>
    <t>Szájsebészeti CBCT vizsgálatok</t>
  </si>
  <si>
    <t>nagy térfogatú arckoponya felvétel (15cm x 15cm)</t>
  </si>
  <si>
    <t>TMI felvétel (kétoldali)</t>
  </si>
  <si>
    <t>egy fog felvétel</t>
  </si>
  <si>
    <t>leletezés</t>
  </si>
  <si>
    <t>OP rtg. Felvétel</t>
  </si>
  <si>
    <t>Endoszkópos kapszulák az engedélyezett éves keret felett</t>
  </si>
  <si>
    <t>Vastagbél kapszula endoszkópia</t>
  </si>
  <si>
    <t>Bruttó beszerzési ár</t>
  </si>
  <si>
    <t xml:space="preserve">Vékonybél kapszula endoszkópia </t>
  </si>
  <si>
    <t>Bőrelváltozás eltávolítása</t>
  </si>
  <si>
    <t>Fibroma pendulum esetén bőrelváltozás eltávolítása 5 db-ig</t>
  </si>
  <si>
    <t>Fibroma pendulum esetén bőrelváltozás eltávolítása 5 db-ig, szövettan ára (kötelező)</t>
  </si>
  <si>
    <t>10 000 Ft / db</t>
  </si>
  <si>
    <t>Fibroma pendulum esetén bőrelváltozás eltávolítása 5-10 db</t>
  </si>
  <si>
    <t>Fibroma pendulum esetén bőrelváltozás eltávolítása 5-10 db, szövettan ára (kötelező)</t>
  </si>
  <si>
    <t>Seborrhoeás keratosis esetén bőrelváltozás eltávolítása 1-2 db</t>
  </si>
  <si>
    <t>Seborrhoeás keratosis esetén bőrelváltozás eltávolítása 1-2 db, szövettan ára (kötelező)</t>
  </si>
  <si>
    <t xml:space="preserve">Seborrhoeás keratosis esetén bőrelváltozás eltávolítása 3-5 db </t>
  </si>
  <si>
    <t>Seborrhoeás keratosis esetén bőrelváltozás eltávolítása 3-5 db, szövettan ára (kötelező)</t>
  </si>
  <si>
    <t>Seborrhoeás keratosis esetén bőrelváltozás eltávolítása 6-10 db</t>
  </si>
  <si>
    <t>Seborrhoeás keratosis esetén bőrelváltozás eltávolítása 6-10 db, szövettan ára (kötelező)</t>
  </si>
  <si>
    <t>Pathológiai díjak</t>
  </si>
  <si>
    <t>prostata UH vezérelt tűbiopszia 10 mintavételi helyről</t>
  </si>
  <si>
    <t>aspirációs cytológiai vizsgálat pathologus által, csak a mintavétel</t>
  </si>
  <si>
    <t>aspirációs cytológiai vizsgálat pathologus által, csak a mintavétel, amenyiben több helyről történik, a másodiktól</t>
  </si>
  <si>
    <t>aspirációs kenet pathológiai feldolgozása és vizsgálata</t>
  </si>
  <si>
    <t>core biopszia szövettani vizsgálata</t>
  </si>
  <si>
    <t>nőgyógyászati cytológiai kenet vizsgálata</t>
  </si>
  <si>
    <t>sztereotaxiás vacum excisio szövettani vizsgálata</t>
  </si>
  <si>
    <t>immunhisztokémiai vizsgálat a fentiek kiegészítéseként történik, az reakciónként plusz</t>
  </si>
  <si>
    <t>Mellkasszűrés</t>
  </si>
  <si>
    <t>Vesedialízis</t>
  </si>
  <si>
    <t>Szexuális úton terjedő fertőzések kimutatás</t>
  </si>
  <si>
    <t>Önkéntesen kezdeményezett, szexuális úton terjedő fertőzések kimutatása, ehhez tartozó labor vizsgálatok</t>
  </si>
  <si>
    <t>Fogászati térítési díjak TAJ számmal rendelkező betegek számára (a fogtechnikai költségeket nem tartalmazza)</t>
  </si>
  <si>
    <t>Amalgán tömés</t>
  </si>
  <si>
    <t>Esztétikai tömés</t>
  </si>
  <si>
    <t>Inlay készítés</t>
  </si>
  <si>
    <t>Gyökértömés csatornánként</t>
  </si>
  <si>
    <t xml:space="preserve">Ideiglenes tömés </t>
  </si>
  <si>
    <t>Csonkfelépítés</t>
  </si>
  <si>
    <t>Koronaragasztás, végleges</t>
  </si>
  <si>
    <t>Koronaragasztás, ideiglenes</t>
  </si>
  <si>
    <t>Korona eltávolítás</t>
  </si>
  <si>
    <t>Csapos műcsonk készítés</t>
  </si>
  <si>
    <t>Acryl korona</t>
  </si>
  <si>
    <t>Fém korona</t>
  </si>
  <si>
    <t>Porcelán korona</t>
  </si>
  <si>
    <t>Kivehető fogsor</t>
  </si>
  <si>
    <t>30000 FT</t>
  </si>
  <si>
    <t>Lenyomat fogsorjavításhoz</t>
  </si>
  <si>
    <t>Fogkő eltávolítás teljes körű</t>
  </si>
  <si>
    <t>Nyálkahártya ecsetelés</t>
  </si>
  <si>
    <t>Fogeltávolítás</t>
  </si>
  <si>
    <t>Fognyaki érzékenység kezelése / db</t>
  </si>
  <si>
    <t>Fogászati térítési díjak TAJ számmal nem rendelkező betegek számára (a fogtechnikai költségeket nem tartalmazza)</t>
  </si>
  <si>
    <t>Esztétikus tömés</t>
  </si>
  <si>
    <t>5 000 Ft / db</t>
  </si>
  <si>
    <t>Fognyaki érzékenység kezelése</t>
  </si>
  <si>
    <t>1 000 Ft / db</t>
  </si>
  <si>
    <t>Dentális implantátum behelyezése helyi érzéstelenítésben (implantátum nélkül)</t>
  </si>
  <si>
    <t>A szolgáltatások számlázása a vizsgálatok előtt a szájsebészeti osztály által kalkulálát előleg (végösszeg 50 %-a) befizetésével, valamint pénzügyi feladást követően az MH EK által készített elszámolás alapján történik</t>
  </si>
  <si>
    <t>A számla kiállítását követő 30 napon belül átutalással, az MH EK Magyar Államkincstárnál vezetett 10023002-00290469-00000000 bankszámláján kerül kiegyenlítésre</t>
  </si>
  <si>
    <t>A terhes gondozás során nem kötelezően végzendő térítésköteles vizsgálat</t>
  </si>
  <si>
    <t>Kombinált teszt</t>
  </si>
  <si>
    <t>11011</t>
  </si>
  <si>
    <t>Elsősegély</t>
  </si>
  <si>
    <t>11030</t>
  </si>
  <si>
    <t>Sürgősségi beteg osztályozás (triázs)</t>
  </si>
  <si>
    <t>11042</t>
  </si>
  <si>
    <t>Vizsgálat a rendelőn kívül</t>
  </si>
  <si>
    <t>11044</t>
  </si>
  <si>
    <t>Intervenciós radiológiai beavatkozás során végzett vizsgálat</t>
  </si>
  <si>
    <t>11045</t>
  </si>
  <si>
    <t>Vastagbélszűrés keretében végzett vizsgálat</t>
  </si>
  <si>
    <t>11047</t>
  </si>
  <si>
    <t>Alkalmassági vizsgálat tömegsportolásra</t>
  </si>
  <si>
    <t>11048</t>
  </si>
  <si>
    <t>Vizsgálat hatósági felkérésre</t>
  </si>
  <si>
    <t>11050</t>
  </si>
  <si>
    <t>Vastagbélszűrés keretében végzett szakasszisztensi, vagy szakorvosi tájékoztatás</t>
  </si>
  <si>
    <t>11054</t>
  </si>
  <si>
    <t>Szakorvosi vizsgálat és szakvélemény kiadása szociális ellátásra való jogosultság megállapításához</t>
  </si>
  <si>
    <t>11055</t>
  </si>
  <si>
    <t>I. fokú bizottság komplex szakvéleményének kialakítása és kiadása a megváltozott munkaképességű személyek esetén</t>
  </si>
  <si>
    <t>11056</t>
  </si>
  <si>
    <t>II. fokú bizottság komplex szakvéleményének kialakítása és kiadása a megváltozott munkaképességű személyek esetén</t>
  </si>
  <si>
    <t>11057</t>
  </si>
  <si>
    <t>Vizsgálat a szakmai alkalmasság I. fokon történő elbírálására</t>
  </si>
  <si>
    <t>11058</t>
  </si>
  <si>
    <t>Vizsgálat a szakmai alkalmasság II. fokon történő elbírálására</t>
  </si>
  <si>
    <t>11059</t>
  </si>
  <si>
    <t>Vizsgálat a munkaköri alkalmasság II. fokon történő elbírálására</t>
  </si>
  <si>
    <t>11060</t>
  </si>
  <si>
    <t>Vizsgálat foglalkozási megbetegedés megelőzése vagy megállapítása céljából</t>
  </si>
  <si>
    <t>11061</t>
  </si>
  <si>
    <t>Szakhatósági és szakértői feladatok ellátásához kapcsolódó vélemény kialakítása és kiadása I. és II. fokon, személyes megjelenéssel</t>
  </si>
  <si>
    <t>11062</t>
  </si>
  <si>
    <t>Szakhatósági és szakértői feladatok ellátásához kapcsolódó vélemény kialakítása és kiadása I. és II. fokon irat alapján</t>
  </si>
  <si>
    <t>11063</t>
  </si>
  <si>
    <t>Kiegészítő kód az I. és II. fokú komplex és egyéb szakértői vizsgálatok helyszínen történő végzéséhez</t>
  </si>
  <si>
    <t>11064</t>
  </si>
  <si>
    <t>A felsőoktatásban részt vevő hallgatók fogyatékosságának megállapítására irányuló szakértői eljárás végzése</t>
  </si>
  <si>
    <t>11302</t>
  </si>
  <si>
    <t>Kontrollvizsgálat, konzílium a rendelőn kívül vagy telemedicina keretében</t>
  </si>
  <si>
    <t>11303</t>
  </si>
  <si>
    <t>Vastagbélszűrés keretében végzett kontrollvizsgálat, konzílium</t>
  </si>
  <si>
    <t>12000</t>
  </si>
  <si>
    <t>Szenzórium vizsgálata</t>
  </si>
  <si>
    <t>12001</t>
  </si>
  <si>
    <t>Tudatállapot, alvás/ébrenlét vezérlésének vizsgálata</t>
  </si>
  <si>
    <t>12002</t>
  </si>
  <si>
    <t>Agyidegek vizsgálata</t>
  </si>
  <si>
    <t>12003</t>
  </si>
  <si>
    <t>Perifériás idegrendszer vizsgálata</t>
  </si>
  <si>
    <t>12004</t>
  </si>
  <si>
    <t>Érzőkör vizsgálata</t>
  </si>
  <si>
    <t>12005</t>
  </si>
  <si>
    <t>Koordinatio vizsgálata</t>
  </si>
  <si>
    <t>12006</t>
  </si>
  <si>
    <t>Vegetatív idegrendszer vizsgálata</t>
  </si>
  <si>
    <t>12030</t>
  </si>
  <si>
    <t>Kortikális lebenyfunkciók vizsgálata</t>
  </si>
  <si>
    <t>12031</t>
  </si>
  <si>
    <t>Afázia neurológiai vizsgálata</t>
  </si>
  <si>
    <t>12032</t>
  </si>
  <si>
    <t>Demencia vizsgálata</t>
  </si>
  <si>
    <t>12033</t>
  </si>
  <si>
    <t>Memória és figyelmi funkciók vizsgálata</t>
  </si>
  <si>
    <t>12051</t>
  </si>
  <si>
    <t>Extrapyramidalis elemi mozgásszabályozás vizsgálata</t>
  </si>
  <si>
    <t>12052</t>
  </si>
  <si>
    <t>Actographia</t>
  </si>
  <si>
    <t>12054</t>
  </si>
  <si>
    <t>Extrapyramidális mozgásszabályozás vizsgálata a mozgatórendszer betegségeiben</t>
  </si>
  <si>
    <t>12060</t>
  </si>
  <si>
    <t>Lumbálpunkció</t>
  </si>
  <si>
    <t>12061</t>
  </si>
  <si>
    <t>Ciszterna punkció</t>
  </si>
  <si>
    <t>12065</t>
  </si>
  <si>
    <t>Intracarotidealis sodium-amytal-próba (WADA-teszt), a beszéddomináns félteke meghatározása</t>
  </si>
  <si>
    <t>12066</t>
  </si>
  <si>
    <t>Edrophonium hydrochloricum teszt</t>
  </si>
  <si>
    <t>12070</t>
  </si>
  <si>
    <t>Standard EEG</t>
  </si>
  <si>
    <t>12071</t>
  </si>
  <si>
    <t>EEG kiegészítő extra provokáció (egyenként)</t>
  </si>
  <si>
    <t>12072</t>
  </si>
  <si>
    <t>Sphenoidalis elektród behelyezése EEG vizsgálathoz</t>
  </si>
  <si>
    <t>12073</t>
  </si>
  <si>
    <t>EEG alvásmegvonás után, ragasztott elektróddal</t>
  </si>
  <si>
    <t>12074</t>
  </si>
  <si>
    <t>EEG telemetriával</t>
  </si>
  <si>
    <t>12075</t>
  </si>
  <si>
    <t>12-24 órás mobil, kazettás EEG monitorozás</t>
  </si>
  <si>
    <t>12076</t>
  </si>
  <si>
    <t>EEG-videó monitorozás (legalább 3 óra)</t>
  </si>
  <si>
    <t>12077</t>
  </si>
  <si>
    <t>EEG térképezés</t>
  </si>
  <si>
    <t>12078</t>
  </si>
  <si>
    <t>EEG mennyiségi-statisztikai elemzéssel</t>
  </si>
  <si>
    <t>12079</t>
  </si>
  <si>
    <t>EEG poligráfiás monitorizálás (24 órás), komputeres</t>
  </si>
  <si>
    <t>1207A</t>
  </si>
  <si>
    <t>EEG split screen</t>
  </si>
  <si>
    <t>1207B</t>
  </si>
  <si>
    <t>EEG epilepsia műtéte előtt, strip behelyezéssel</t>
  </si>
  <si>
    <t>1207C</t>
  </si>
  <si>
    <t>Poliszomnográfia (PSG)</t>
  </si>
  <si>
    <t>1207D</t>
  </si>
  <si>
    <t>Poliszomnográfia (min. 6 óra) speciális vérnyomásméréssel</t>
  </si>
  <si>
    <t>1207R</t>
  </si>
  <si>
    <t>Polygraphia (cardio-respiratórikus)</t>
  </si>
  <si>
    <t>1207S</t>
  </si>
  <si>
    <t>Cerebrovascularis reservkapacitás (CRK) vizsgálat CO2-vel</t>
  </si>
  <si>
    <t>1207T</t>
  </si>
  <si>
    <t>Cerebrovascularis reservkapacitás (CRK) vizsgálat acetazolamiddal</t>
  </si>
  <si>
    <t>12080</t>
  </si>
  <si>
    <t>Turn-amplitúdó analízis</t>
  </si>
  <si>
    <t>12081</t>
  </si>
  <si>
    <t>Elektromyographia (izmonként)</t>
  </si>
  <si>
    <t>12082</t>
  </si>
  <si>
    <t>Idegvezetési sebességmérés, érző/motoros idegenként</t>
  </si>
  <si>
    <t>12083</t>
  </si>
  <si>
    <t>Elektromyographia, tűelektróddal izmonként</t>
  </si>
  <si>
    <t>12085</t>
  </si>
  <si>
    <t>Elektromyographia, késői válasz (hullám) vizsgálat</t>
  </si>
  <si>
    <t>12086</t>
  </si>
  <si>
    <t>Repetitív ideg ingerlés</t>
  </si>
  <si>
    <t>12087</t>
  </si>
  <si>
    <t>Elektromyographia, egyes rost vizsgálatok, Jitter mérés</t>
  </si>
  <si>
    <t>12089</t>
  </si>
  <si>
    <t>Motoros rendszer vizsgálata mágneses ingerléssel</t>
  </si>
  <si>
    <t>1208A</t>
  </si>
  <si>
    <t>Elektroneurographia, tűelektródával</t>
  </si>
  <si>
    <t>1208C</t>
  </si>
  <si>
    <t>Elektromyographia palati et laryngis</t>
  </si>
  <si>
    <t>1208E</t>
  </si>
  <si>
    <t>Impulzus diagnosztika a plexus brachialis ellátási területén</t>
  </si>
  <si>
    <t>1208F</t>
  </si>
  <si>
    <t>Impulzus diagnosztika a n. facialis ellátási területén</t>
  </si>
  <si>
    <t>1208I</t>
  </si>
  <si>
    <t>Blink reflex</t>
  </si>
  <si>
    <t>12090</t>
  </si>
  <si>
    <t>Diaphanoscopia cerebri</t>
  </si>
  <si>
    <t>12091</t>
  </si>
  <si>
    <t>Kiváltott válasz vizsgálatok (Retinographia, Visuális, Acusticus, Somatosensoros)</t>
  </si>
  <si>
    <t>12092</t>
  </si>
  <si>
    <t>Akusztikus kiváltott válasz</t>
  </si>
  <si>
    <t>12094</t>
  </si>
  <si>
    <t>Kiváltott potenciál térképezés</t>
  </si>
  <si>
    <t>12096</t>
  </si>
  <si>
    <t>Rheobasis és chronaxia meghatározás</t>
  </si>
  <si>
    <t>12098</t>
  </si>
  <si>
    <t>Fénytörés meghatározása komputerrel</t>
  </si>
  <si>
    <t>1209A</t>
  </si>
  <si>
    <t>Hullámvonal próba</t>
  </si>
  <si>
    <t>1209B</t>
  </si>
  <si>
    <t>Webster-skála</t>
  </si>
  <si>
    <t>1209C</t>
  </si>
  <si>
    <t>Tremometria</t>
  </si>
  <si>
    <t>1209D</t>
  </si>
  <si>
    <t>Tenyér-kézhát próba</t>
  </si>
  <si>
    <t>1209E</t>
  </si>
  <si>
    <t>Pontrakó próba (1 perc)</t>
  </si>
  <si>
    <t>1209F</t>
  </si>
  <si>
    <t>Csecsemőkori látás- és hallásszabályozás (habituatios paradigma) objektív, műszeres vizsgálata 1,5 éves kor alatt</t>
  </si>
  <si>
    <t>12100</t>
  </si>
  <si>
    <t>Perimetria, kinetikus</t>
  </si>
  <si>
    <t>12101</t>
  </si>
  <si>
    <t>Perimetria, komputeres</t>
  </si>
  <si>
    <t>12102</t>
  </si>
  <si>
    <t>Kampimetria, Amsler szerint</t>
  </si>
  <si>
    <t>12111</t>
  </si>
  <si>
    <t>Accomodatio vizsgálata</t>
  </si>
  <si>
    <t>12112</t>
  </si>
  <si>
    <t>Fénytörés objektív meghatározása, sciascopia</t>
  </si>
  <si>
    <t>12113</t>
  </si>
  <si>
    <t>Fénytörés szubjektív meghatározása</t>
  </si>
  <si>
    <t>12114</t>
  </si>
  <si>
    <t>Szaruhártya-görbület mérése computerrel</t>
  </si>
  <si>
    <t>12115</t>
  </si>
  <si>
    <t>Leleplező látásvizsgálat</t>
  </si>
  <si>
    <t>12130</t>
  </si>
  <si>
    <t>Üvegtest biomikroszkópos vizsgálata</t>
  </si>
  <si>
    <t>12140</t>
  </si>
  <si>
    <t>Nyctometria</t>
  </si>
  <si>
    <t>12141</t>
  </si>
  <si>
    <t>Adaptometria</t>
  </si>
  <si>
    <t>12142</t>
  </si>
  <si>
    <t>Fényérzés vizsgálat elsötétített szobában, gyertyával</t>
  </si>
  <si>
    <t>12150</t>
  </si>
  <si>
    <t>Színlátásvizsgálat pseudoisochrom táblákkal</t>
  </si>
  <si>
    <t>12151</t>
  </si>
  <si>
    <t>Anomaloscopia</t>
  </si>
  <si>
    <t>12152</t>
  </si>
  <si>
    <t>Színlátás kvantitatív vizsgálata</t>
  </si>
  <si>
    <t>12160</t>
  </si>
  <si>
    <t>Ortoptikai vizsgálat</t>
  </si>
  <si>
    <t>12162</t>
  </si>
  <si>
    <t>Polatest vizsgálat</t>
  </si>
  <si>
    <t>12163</t>
  </si>
  <si>
    <t>Heterophoria vizsgálata</t>
  </si>
  <si>
    <t>12164</t>
  </si>
  <si>
    <t>Kettőskép vizsgálat ernyővel vagy gyertyával</t>
  </si>
  <si>
    <t>12200</t>
  </si>
  <si>
    <t>Ophthalmoscopia</t>
  </si>
  <si>
    <t>12201</t>
  </si>
  <si>
    <t>Hármastükör vizsgálat</t>
  </si>
  <si>
    <t>12202</t>
  </si>
  <si>
    <t>Ophthalmoscopia pásztázó lézerrel (SLO)</t>
  </si>
  <si>
    <t>12203</t>
  </si>
  <si>
    <t>Centrális fúziós frekvencia vizsgálata</t>
  </si>
  <si>
    <t>12204</t>
  </si>
  <si>
    <t>Ophthalmoscopia, binocularis, indirekt módszerrel</t>
  </si>
  <si>
    <t>12205</t>
  </si>
  <si>
    <t>Fundusvizsgálat, kontaktlencsével</t>
  </si>
  <si>
    <t>12206</t>
  </si>
  <si>
    <t>Optikai koherencia tomográfia (OCT)</t>
  </si>
  <si>
    <t>12210</t>
  </si>
  <si>
    <t>Réslámpa vizsgálat</t>
  </si>
  <si>
    <t>12221</t>
  </si>
  <si>
    <t>Fluorescein angiographia (FLAG)</t>
  </si>
  <si>
    <t>12222</t>
  </si>
  <si>
    <t>Fluoroangiographia iridis</t>
  </si>
  <si>
    <t>12223</t>
  </si>
  <si>
    <t>Fluorometria vestibuli oculi</t>
  </si>
  <si>
    <t>12224</t>
  </si>
  <si>
    <t>Angiographia oculi (pásztázó lézerrel, SLA)</t>
  </si>
  <si>
    <t>12230</t>
  </si>
  <si>
    <t>Nystagmographia myographica</t>
  </si>
  <si>
    <t>12231</t>
  </si>
  <si>
    <t>Kancsalsági szög, szemmozgások vizsgálata</t>
  </si>
  <si>
    <t>12232</t>
  </si>
  <si>
    <t>Elektroretinographia</t>
  </si>
  <si>
    <t>12233</t>
  </si>
  <si>
    <t>Elektrooculographia</t>
  </si>
  <si>
    <t>12240</t>
  </si>
  <si>
    <t>Szaruhártya-görbület mérése</t>
  </si>
  <si>
    <t>12241</t>
  </si>
  <si>
    <t>Szaruhártya-érzékenység vizsgálata</t>
  </si>
  <si>
    <t>12242</t>
  </si>
  <si>
    <t>Spekulármikroszkópos vizsgálat</t>
  </si>
  <si>
    <t>12243</t>
  </si>
  <si>
    <t>Topographia corneae</t>
  </si>
  <si>
    <t>12250</t>
  </si>
  <si>
    <t>Tonometria oculorum</t>
  </si>
  <si>
    <t>12251</t>
  </si>
  <si>
    <t>Tonographia oculorum</t>
  </si>
  <si>
    <t>12252</t>
  </si>
  <si>
    <t>Ophthalmodynamometria</t>
  </si>
  <si>
    <t>12253</t>
  </si>
  <si>
    <t>Ophthalmodynamographia</t>
  </si>
  <si>
    <t>12254</t>
  </si>
  <si>
    <t>Indocyanin angiographia</t>
  </si>
  <si>
    <t>12255</t>
  </si>
  <si>
    <t>YAG lézer synechiolysis</t>
  </si>
  <si>
    <t>12256</t>
  </si>
  <si>
    <t>Astigmia sebészi correctioja</t>
  </si>
  <si>
    <t>12257</t>
  </si>
  <si>
    <t>Excimer laser terápiás alkalmazása</t>
  </si>
  <si>
    <t>12258</t>
  </si>
  <si>
    <t>Endothelsejt számlálás</t>
  </si>
  <si>
    <t>12260</t>
  </si>
  <si>
    <t>Gonioscopia</t>
  </si>
  <si>
    <t>12267</t>
  </si>
  <si>
    <t>A látópályarendszer neuroophtalmológiai vizsgálata</t>
  </si>
  <si>
    <t>12268</t>
  </si>
  <si>
    <t>A központi idegrendszer szemmozgató idegének neuroophtalmológiai vizsgálata</t>
  </si>
  <si>
    <t>12270</t>
  </si>
  <si>
    <t>Hertel érték mérése</t>
  </si>
  <si>
    <t>12280</t>
  </si>
  <si>
    <t>Könnytermelés mérése</t>
  </si>
  <si>
    <t>12281</t>
  </si>
  <si>
    <t>Könnyfilm felszakadási idő</t>
  </si>
  <si>
    <t>12282</t>
  </si>
  <si>
    <t>Cornea festődés vizsgálata</t>
  </si>
  <si>
    <t>12290</t>
  </si>
  <si>
    <t>Diaphanoscopia sclerae</t>
  </si>
  <si>
    <t>12291</t>
  </si>
  <si>
    <t>Cataracta átvilágítás, entoptikai vizsgálat</t>
  </si>
  <si>
    <t>12300</t>
  </si>
  <si>
    <t>Légvezetéses küszöb mérése (szűrőaudiometria is)</t>
  </si>
  <si>
    <t>12301</t>
  </si>
  <si>
    <t>Hallásküszöb mérés (lég + csont, mk.o. + maszkolás)</t>
  </si>
  <si>
    <t>12302</t>
  </si>
  <si>
    <t>Békésy audiometria</t>
  </si>
  <si>
    <t>12310</t>
  </si>
  <si>
    <t>Impedancia audiometria (Tympanometria + stapedius refl.)</t>
  </si>
  <si>
    <t>12311</t>
  </si>
  <si>
    <t>Tympanometria, stapedius reflex nélkül</t>
  </si>
  <si>
    <t>12312</t>
  </si>
  <si>
    <t>Stapedius reflex vizsgálat, tympanometria nélkül</t>
  </si>
  <si>
    <t>12313</t>
  </si>
  <si>
    <t>Többfrekvenciás tympanometria, ETF, tubafunkció, speciális impedancia mérés</t>
  </si>
  <si>
    <t>12320</t>
  </si>
  <si>
    <t>Súgott (társalgó) beszédvizsgálat</t>
  </si>
  <si>
    <t>12321</t>
  </si>
  <si>
    <t>Hangvillavizsgálatok</t>
  </si>
  <si>
    <t>12322</t>
  </si>
  <si>
    <t>Hallásvizsgálat reflexpróbákkal, audiométer nélkül</t>
  </si>
  <si>
    <t>12323</t>
  </si>
  <si>
    <t>Játékaudiometria</t>
  </si>
  <si>
    <t>12330</t>
  </si>
  <si>
    <t>Beszédaudiometria</t>
  </si>
  <si>
    <t>12331</t>
  </si>
  <si>
    <t>Recruitment vizsgálatok (Fowler, Reger, SISI)</t>
  </si>
  <si>
    <t>12333</t>
  </si>
  <si>
    <t>Leleplező halláspróbák audiométer nélkül</t>
  </si>
  <si>
    <t>12334</t>
  </si>
  <si>
    <t>Leleplező halláspróbák audiométerrel</t>
  </si>
  <si>
    <t>12335</t>
  </si>
  <si>
    <t>Szabadhangteres hallásvizsgálat</t>
  </si>
  <si>
    <t>12339</t>
  </si>
  <si>
    <t>Irányhallás vizsgálat</t>
  </si>
  <si>
    <t>12340</t>
  </si>
  <si>
    <t>Nystagmus kalorikus vizsgálata</t>
  </si>
  <si>
    <t>12342</t>
  </si>
  <si>
    <t>Vestibularis elektronystagmographia</t>
  </si>
  <si>
    <t>12349</t>
  </si>
  <si>
    <t>Otoneurológiai vizsgálat, teljes körű</t>
  </si>
  <si>
    <t>12350</t>
  </si>
  <si>
    <t>Rotációs teszt Bárány-székkel</t>
  </si>
  <si>
    <t>12351</t>
  </si>
  <si>
    <t>Rotációs teszt forgatószékkel és nystagmographia</t>
  </si>
  <si>
    <t>12354</t>
  </si>
  <si>
    <t>Optokinetikus nystagmus vizsgálat, craniocorpographia</t>
  </si>
  <si>
    <t>12355</t>
  </si>
  <si>
    <t>Vestibularis Galvan-próba</t>
  </si>
  <si>
    <t>12360</t>
  </si>
  <si>
    <t>Vestibularis spontán jelek vizsgálata</t>
  </si>
  <si>
    <t>12370</t>
  </si>
  <si>
    <t>Adaptáció és fáradás fülészeti vizsgálata</t>
  </si>
  <si>
    <t>12390</t>
  </si>
  <si>
    <t>Elektrocochleographia</t>
  </si>
  <si>
    <t>12392</t>
  </si>
  <si>
    <t>Promontorium tympani teszt</t>
  </si>
  <si>
    <t>12393</t>
  </si>
  <si>
    <t>Kiváltott potenciál audiometria (ERA, BERA, CERA, MLR)</t>
  </si>
  <si>
    <t>1239A</t>
  </si>
  <si>
    <t>Emissio otoacusticus transiens et distorsio</t>
  </si>
  <si>
    <t>12400</t>
  </si>
  <si>
    <t>Otoscopia</t>
  </si>
  <si>
    <t>12410</t>
  </si>
  <si>
    <t>Microotoscopia</t>
  </si>
  <si>
    <t>12420</t>
  </si>
  <si>
    <t>Fülvizsgálat pneumatikus fültölcsérrel</t>
  </si>
  <si>
    <t>12430</t>
  </si>
  <si>
    <t>Rhinoscopia anterior/posterior</t>
  </si>
  <si>
    <t>12431</t>
  </si>
  <si>
    <t>Epipharynx feltárása katéterrel</t>
  </si>
  <si>
    <t>12432</t>
  </si>
  <si>
    <t>Epipharyngoscopia indirecta</t>
  </si>
  <si>
    <t>12440</t>
  </si>
  <si>
    <t>Diaphanoscopia maxillae</t>
  </si>
  <si>
    <t>12450</t>
  </si>
  <si>
    <t>Olphactometria non calibrata</t>
  </si>
  <si>
    <t>12451</t>
  </si>
  <si>
    <t>Olphactometria calibrata</t>
  </si>
  <si>
    <t>12452</t>
  </si>
  <si>
    <t>Rhinomanometria</t>
  </si>
  <si>
    <t>12453</t>
  </si>
  <si>
    <t>Tubamanometria</t>
  </si>
  <si>
    <t>12470</t>
  </si>
  <si>
    <t>Laryngoscopia indirecta</t>
  </si>
  <si>
    <t>12480</t>
  </si>
  <si>
    <t>Foniátriai alapvizsgálat</t>
  </si>
  <si>
    <t>12481</t>
  </si>
  <si>
    <t>Stroboscopia, fiberostroboscopia</t>
  </si>
  <si>
    <t>12482</t>
  </si>
  <si>
    <t>Pneumographia oto-rhinologica</t>
  </si>
  <si>
    <t>12483</t>
  </si>
  <si>
    <t>Phonetographia</t>
  </si>
  <si>
    <t>12485</t>
  </si>
  <si>
    <t>Voice-profil vizsgálata</t>
  </si>
  <si>
    <t>12486</t>
  </si>
  <si>
    <t>Beszédérthetőségi vizsgálat</t>
  </si>
  <si>
    <t>12487</t>
  </si>
  <si>
    <t>Beszédvizsgálat, célzott</t>
  </si>
  <si>
    <t>12488</t>
  </si>
  <si>
    <t>Oropharyngealis dysphagia vizsgálata</t>
  </si>
  <si>
    <t>12490</t>
  </si>
  <si>
    <t>Gustometria quantitativa, elektrogustometria, EP</t>
  </si>
  <si>
    <t>12491</t>
  </si>
  <si>
    <t>Gustometria qualitativa (4 alapíz érzésvizsgálata)</t>
  </si>
  <si>
    <t>12494</t>
  </si>
  <si>
    <t>PATCH-teszt</t>
  </si>
  <si>
    <t>12495</t>
  </si>
  <si>
    <t>Tinnitometria</t>
  </si>
  <si>
    <t>12530</t>
  </si>
  <si>
    <t>Artériás plethysmographia</t>
  </si>
  <si>
    <t>12580</t>
  </si>
  <si>
    <t>Phlebodynamometria</t>
  </si>
  <si>
    <t>12581</t>
  </si>
  <si>
    <t>Véna okklúziós próba (Rumpel-Leede)</t>
  </si>
  <si>
    <t>12582</t>
  </si>
  <si>
    <t>Photorheographia</t>
  </si>
  <si>
    <t>12590</t>
  </si>
  <si>
    <t>Oszcillometria</t>
  </si>
  <si>
    <t>12601</t>
  </si>
  <si>
    <t>EKG végtag és mellkaselvezetéssel</t>
  </si>
  <si>
    <t>12602</t>
  </si>
  <si>
    <t>EKG surface mapping</t>
  </si>
  <si>
    <t>12603</t>
  </si>
  <si>
    <t>EKG vektorkardiográfia v. Frank-féle elvezetések</t>
  </si>
  <si>
    <t>12604</t>
  </si>
  <si>
    <t>EKG telemetriával</t>
  </si>
  <si>
    <t>12605</t>
  </si>
  <si>
    <t>EKG Holter monitorizálása</t>
  </si>
  <si>
    <t>12607</t>
  </si>
  <si>
    <t>Transztelefonikus EKG alkalmazása akut kardiális kórképekben</t>
  </si>
  <si>
    <t>12608</t>
  </si>
  <si>
    <t>Transztelefonikus EKG alkalmazása posztoperatív kardiális kórképekben</t>
  </si>
  <si>
    <t>12609</t>
  </si>
  <si>
    <t>Transztelefonikus EKG elektív esetekben</t>
  </si>
  <si>
    <t>12610</t>
  </si>
  <si>
    <t>EKG nyelőcső elektróddal</t>
  </si>
  <si>
    <t>12611</t>
  </si>
  <si>
    <t>Transztelefonikus EKG alkalmazása akut kardiális kórképekben mentési feladatok ellátása során</t>
  </si>
  <si>
    <t>12620</t>
  </si>
  <si>
    <t>EKG kerékpár terheléssel</t>
  </si>
  <si>
    <t>12621</t>
  </si>
  <si>
    <t>EKG futószalag terheléssel</t>
  </si>
  <si>
    <t>12625</t>
  </si>
  <si>
    <t>Kamrai utópotenciál mérése</t>
  </si>
  <si>
    <t>12629</t>
  </si>
  <si>
    <t>Impedancia EKG vizsgálat</t>
  </si>
  <si>
    <t>12631</t>
  </si>
  <si>
    <t>Ergometria spirometriával</t>
  </si>
  <si>
    <t>12653</t>
  </si>
  <si>
    <t>EKG tripoláris elektródával és gyógyszerterhelés</t>
  </si>
  <si>
    <t>12792</t>
  </si>
  <si>
    <t>Vena umbilicalis diagnosztikus katéterezése</t>
  </si>
  <si>
    <t>12793</t>
  </si>
  <si>
    <t>Arteria umbilicalis diagnosztikus katéterezése</t>
  </si>
  <si>
    <t>12796</t>
  </si>
  <si>
    <t>Tartós nagyvéna katéter behelyezése</t>
  </si>
  <si>
    <t>1313A</t>
  </si>
  <si>
    <t>Nyelőcső manometria ("online" módszer)</t>
  </si>
  <si>
    <t>1313C</t>
  </si>
  <si>
    <t>Nyelőcső manometria (24 órás módszer)</t>
  </si>
  <si>
    <t>1313D</t>
  </si>
  <si>
    <t>Nyelőcső pH monitorozás (24 órás)</t>
  </si>
  <si>
    <t>1313E</t>
  </si>
  <si>
    <t>Dysphagometria</t>
  </si>
  <si>
    <t>1313F</t>
  </si>
  <si>
    <t>Intragastroduodenalis pH monitorozás</t>
  </si>
  <si>
    <t>1313G</t>
  </si>
  <si>
    <t>Elektrogastrographia</t>
  </si>
  <si>
    <t>1313H</t>
  </si>
  <si>
    <t>Palatopharyngealis rheobasis meghatározása</t>
  </si>
  <si>
    <t>13200</t>
  </si>
  <si>
    <t>Rectum digitális vizsgálata</t>
  </si>
  <si>
    <t>13210</t>
  </si>
  <si>
    <t>Analis manometria</t>
  </si>
  <si>
    <t>13212</t>
  </si>
  <si>
    <t>Neurourodynamometria rectodynamicamque</t>
  </si>
  <si>
    <t>13213</t>
  </si>
  <si>
    <t>Neurorectodynamica</t>
  </si>
  <si>
    <t>13220</t>
  </si>
  <si>
    <t>Enterostoma vizsgálata</t>
  </si>
  <si>
    <t>13230</t>
  </si>
  <si>
    <t>Nasogastricus szonda levezetése, cseréje</t>
  </si>
  <si>
    <t>13240</t>
  </si>
  <si>
    <t>Nyombél szondázás</t>
  </si>
  <si>
    <t>13300</t>
  </si>
  <si>
    <t>Vizelési inger és reflex (m. detrusor) vizsgálata</t>
  </si>
  <si>
    <t>13302</t>
  </si>
  <si>
    <t>Nephrostoma eltávolítás</t>
  </si>
  <si>
    <t>13303</t>
  </si>
  <si>
    <t>Állandó katéter eltávolítás</t>
  </si>
  <si>
    <t>13305</t>
  </si>
  <si>
    <t>Kombinált alsó húgyúti funkcionális vizsgálat (cystometria + nyomás-áramlás vizsgálat)</t>
  </si>
  <si>
    <t>13306</t>
  </si>
  <si>
    <t>Spermavizsgálat automatával</t>
  </si>
  <si>
    <t>13310</t>
  </si>
  <si>
    <t>Kérdőív felvétele, prosztata-betegségekben</t>
  </si>
  <si>
    <t>13320</t>
  </si>
  <si>
    <t>Hólyagkatéterezés (diagnosztikus)</t>
  </si>
  <si>
    <t>13321</t>
  </si>
  <si>
    <t>Hólyagpunkció (diagnosztikus)</t>
  </si>
  <si>
    <t>13330</t>
  </si>
  <si>
    <t>Cystometria, folyamatos áramlással</t>
  </si>
  <si>
    <t>13331</t>
  </si>
  <si>
    <t>Vizeletvesztési nyomás</t>
  </si>
  <si>
    <t>13332</t>
  </si>
  <si>
    <t>Húgycső nyomásprofil</t>
  </si>
  <si>
    <t>13340</t>
  </si>
  <si>
    <t>Uroflowmetria</t>
  </si>
  <si>
    <t>13350</t>
  </si>
  <si>
    <t>Manometria urethrae</t>
  </si>
  <si>
    <t>13351</t>
  </si>
  <si>
    <t>Gáti szummációs EMG</t>
  </si>
  <si>
    <t>13352</t>
  </si>
  <si>
    <t>Perineometria nőknél</t>
  </si>
  <si>
    <t>13360</t>
  </si>
  <si>
    <t>Calibratio meatus urethrae</t>
  </si>
  <si>
    <t>13380</t>
  </si>
  <si>
    <t>Myographia vesicae urinariae et perinei</t>
  </si>
  <si>
    <t>13410</t>
  </si>
  <si>
    <t>Spermagyűjtés</t>
  </si>
  <si>
    <t>13411</t>
  </si>
  <si>
    <t>Spermagyűjtés mesterséges termékenyítés céljából</t>
  </si>
  <si>
    <t>13412</t>
  </si>
  <si>
    <t>Sperma-előkészítés fagyasztást követően, spermapreparálás</t>
  </si>
  <si>
    <t>13510</t>
  </si>
  <si>
    <t>Hormoncitológia levétele hüvelyből</t>
  </si>
  <si>
    <t>13520</t>
  </si>
  <si>
    <t>Hormoncitológia levétele a méh nyálkahártyából</t>
  </si>
  <si>
    <t>13530</t>
  </si>
  <si>
    <t>Postcoitalis kenet levétele</t>
  </si>
  <si>
    <t>13590</t>
  </si>
  <si>
    <t>Amnioscopia</t>
  </si>
  <si>
    <t>13600</t>
  </si>
  <si>
    <t>Mozgásszervek teljes körű fizikális vizsgálata</t>
  </si>
  <si>
    <t>13620</t>
  </si>
  <si>
    <t>Mozgásszervek regionális fizikális vizsgálata</t>
  </si>
  <si>
    <t>13621</t>
  </si>
  <si>
    <t>Mozgásterjedelem vizsgálata a gerinc területén</t>
  </si>
  <si>
    <t>13623</t>
  </si>
  <si>
    <t>Mozgásterjedelem vizsgálata a végtagi ízületekben</t>
  </si>
  <si>
    <t>13630</t>
  </si>
  <si>
    <t>Talpi nyomáseloszlás statikus és dinamikus mérése</t>
  </si>
  <si>
    <t>14010</t>
  </si>
  <si>
    <t>Intracraniális képlet percutan biopsziája</t>
  </si>
  <si>
    <t>14011</t>
  </si>
  <si>
    <t>Intracraniális képlet percutan biopszia, UH vezérelt</t>
  </si>
  <si>
    <t>14020</t>
  </si>
  <si>
    <t>Biopsia nervi periferialis percutanea</t>
  </si>
  <si>
    <t>14030</t>
  </si>
  <si>
    <t>Biopsia glandulae thyreoideae percutanea</t>
  </si>
  <si>
    <t>14031</t>
  </si>
  <si>
    <t>Biopsia glandulae thyreoideae percutanea, UH vezérelt</t>
  </si>
  <si>
    <t>14100</t>
  </si>
  <si>
    <t>Biopsia auris externi percutanea</t>
  </si>
  <si>
    <t>14110</t>
  </si>
  <si>
    <t>Biopsia auriculi per otoscopiam</t>
  </si>
  <si>
    <t>14120</t>
  </si>
  <si>
    <t>Biopsia palpebrae</t>
  </si>
  <si>
    <t>14130</t>
  </si>
  <si>
    <t>Biopsia conjunctivae</t>
  </si>
  <si>
    <t>14140</t>
  </si>
  <si>
    <t>Biopsia cutis nasi</t>
  </si>
  <si>
    <t>14141</t>
  </si>
  <si>
    <t>Biopsia cutis faciei</t>
  </si>
  <si>
    <t>14150</t>
  </si>
  <si>
    <t>Biopsia nasi per rhinoscopiam</t>
  </si>
  <si>
    <t>14152</t>
  </si>
  <si>
    <t>Biopsia sinus paranasalis per endoscopiam</t>
  </si>
  <si>
    <t>14201</t>
  </si>
  <si>
    <t>Biopsia laryngis per laryngoscopiam</t>
  </si>
  <si>
    <t>14202</t>
  </si>
  <si>
    <t>Biopsia laryngis per microlaryngoscopiam</t>
  </si>
  <si>
    <t>14220</t>
  </si>
  <si>
    <t>Biopsia tonsillae</t>
  </si>
  <si>
    <t>14230</t>
  </si>
  <si>
    <t>Biopsia pharyngis</t>
  </si>
  <si>
    <t>14231</t>
  </si>
  <si>
    <t>Biopsia epipharyngis</t>
  </si>
  <si>
    <t>14232</t>
  </si>
  <si>
    <t>Biopsia uvulae</t>
  </si>
  <si>
    <t>14234</t>
  </si>
  <si>
    <t>Biopsia gingivae</t>
  </si>
  <si>
    <t>14235</t>
  </si>
  <si>
    <t>Biopsia palati oris</t>
  </si>
  <si>
    <t>14250</t>
  </si>
  <si>
    <t>Biopsia medullae ossealis sterni</t>
  </si>
  <si>
    <t>14251</t>
  </si>
  <si>
    <t>Biopsia medullae ossealis crista ossis ilei</t>
  </si>
  <si>
    <t>14260</t>
  </si>
  <si>
    <t>Biopsia lymphoglandulae</t>
  </si>
  <si>
    <t>14261</t>
  </si>
  <si>
    <t>Biopsia lymphoglandulae, UH vezérelt</t>
  </si>
  <si>
    <t>14300</t>
  </si>
  <si>
    <t>Biopsia tracheae per bronchoscopiam</t>
  </si>
  <si>
    <t>14310</t>
  </si>
  <si>
    <t>Tüdő percutan transthoracalis tűbiopsiája</t>
  </si>
  <si>
    <t>14320</t>
  </si>
  <si>
    <t>Biopsia bronchi per bronchoscopiam</t>
  </si>
  <si>
    <t>14330</t>
  </si>
  <si>
    <t>Biopsia pleurae</t>
  </si>
  <si>
    <t>14340</t>
  </si>
  <si>
    <t>Biopsia parietis thoracis</t>
  </si>
  <si>
    <t>14400</t>
  </si>
  <si>
    <t>Biopsia oesophagi per oesophagoscopiam</t>
  </si>
  <si>
    <t>14410</t>
  </si>
  <si>
    <t>Biopsia ventriculi per endoscopiam</t>
  </si>
  <si>
    <t>14420</t>
  </si>
  <si>
    <t>Biopsia duodeni per endoscopiam</t>
  </si>
  <si>
    <t>14421</t>
  </si>
  <si>
    <t>Biopsia duodeni per capsulam</t>
  </si>
  <si>
    <t>14442</t>
  </si>
  <si>
    <t>Kapszulás vékonybél biopsia</t>
  </si>
  <si>
    <t>14500</t>
  </si>
  <si>
    <t>Biopsia intestini crassi per colonoscopiam</t>
  </si>
  <si>
    <t>14510</t>
  </si>
  <si>
    <t>Biopsia sigmae per endoscopiam</t>
  </si>
  <si>
    <t>14511</t>
  </si>
  <si>
    <t>Endoszkópos abráziós mintavétel</t>
  </si>
  <si>
    <t>14513</t>
  </si>
  <si>
    <t>Transbronchiális aspirációs tűvel végzett mintavétel</t>
  </si>
  <si>
    <t>14520</t>
  </si>
  <si>
    <t>Biopsia recti per rectoscopiam</t>
  </si>
  <si>
    <t>14530</t>
  </si>
  <si>
    <t>Biopsia ani et/seu regionis perianalis</t>
  </si>
  <si>
    <t>14531</t>
  </si>
  <si>
    <t>Biopsia regionis perianalis/perirectalis, UH vezérelt</t>
  </si>
  <si>
    <t>14631</t>
  </si>
  <si>
    <t>Biopsia prostatae per rectum seu percutanea, UH vezérléssel vagy anélkül</t>
  </si>
  <si>
    <t>14640</t>
  </si>
  <si>
    <t>Biopsia urethrae</t>
  </si>
  <si>
    <t>14651</t>
  </si>
  <si>
    <t>Biopsia testis</t>
  </si>
  <si>
    <t>14660</t>
  </si>
  <si>
    <t>Biopsia penis</t>
  </si>
  <si>
    <t>14710</t>
  </si>
  <si>
    <t>Biopsia endometrii</t>
  </si>
  <si>
    <t>14720</t>
  </si>
  <si>
    <t>Cervicalis kenetvétel</t>
  </si>
  <si>
    <t>14730</t>
  </si>
  <si>
    <t>Cervix biopszia</t>
  </si>
  <si>
    <t>14760</t>
  </si>
  <si>
    <t>Biopsia vaginae</t>
  </si>
  <si>
    <t>14770</t>
  </si>
  <si>
    <t>Biopsia introitus vaginae nonoperativa</t>
  </si>
  <si>
    <t>14781</t>
  </si>
  <si>
    <t>Chorion biopsia, transvaginalis, UH vezérelt</t>
  </si>
  <si>
    <t>14782</t>
  </si>
  <si>
    <t>Chorion biopsia, transabdominalis, UH vezérelt</t>
  </si>
  <si>
    <t>14790</t>
  </si>
  <si>
    <t>Magzati szerv biopsia, UH vezérelt</t>
  </si>
  <si>
    <t>14791</t>
  </si>
  <si>
    <t>Magzati vérvétel, UH vezérelt</t>
  </si>
  <si>
    <t>14800</t>
  </si>
  <si>
    <t>Biopsia labii oris</t>
  </si>
  <si>
    <t>14810</t>
  </si>
  <si>
    <t>Biopsia parietis abdominis</t>
  </si>
  <si>
    <t>14820</t>
  </si>
  <si>
    <t>Biopsia mammae percutanea</t>
  </si>
  <si>
    <t>14821</t>
  </si>
  <si>
    <t>Biopsia mammae percutanea, UH vezérelt</t>
  </si>
  <si>
    <t>14823</t>
  </si>
  <si>
    <t>Citológiai mintavétel váladékozó emlő váladékából</t>
  </si>
  <si>
    <t>14824</t>
  </si>
  <si>
    <t>Vastagtű biopsia (core biopsia)</t>
  </si>
  <si>
    <t>14825</t>
  </si>
  <si>
    <t>Szövethenger biopszia emlőből, 2D röntgen vezérelt</t>
  </si>
  <si>
    <t>14826</t>
  </si>
  <si>
    <t>Aspiratios citológiai mintavétel emlőből, 2D röntgen vezérelt</t>
  </si>
  <si>
    <t>14827</t>
  </si>
  <si>
    <t>Emlő stereotaxiás vacuum core biopszia</t>
  </si>
  <si>
    <t>14830</t>
  </si>
  <si>
    <t>Biopsia cutis</t>
  </si>
  <si>
    <t>14841</t>
  </si>
  <si>
    <t>Biopsia articulationis</t>
  </si>
  <si>
    <t>14842</t>
  </si>
  <si>
    <t>Biopsia musculus et/seu tendinis</t>
  </si>
  <si>
    <t>14843</t>
  </si>
  <si>
    <t>Biopsia cartilaginis</t>
  </si>
  <si>
    <t>15000</t>
  </si>
  <si>
    <t>Biopsia cutis et/seu subcutis peroperatíva</t>
  </si>
  <si>
    <t>15010</t>
  </si>
  <si>
    <t>Biopsia mammae peroperatíva</t>
  </si>
  <si>
    <t>15020</t>
  </si>
  <si>
    <t>Biopsia musculi peroperatíva</t>
  </si>
  <si>
    <t>15030</t>
  </si>
  <si>
    <t>Biopsia ossis peroperatíva</t>
  </si>
  <si>
    <t>15031</t>
  </si>
  <si>
    <t>Biopsia costae peroperatíva</t>
  </si>
  <si>
    <t>15040</t>
  </si>
  <si>
    <t>Biopsia articulationis peroperatíva</t>
  </si>
  <si>
    <t>15120</t>
  </si>
  <si>
    <t>Biopsia nervi periferialis peroperatíva</t>
  </si>
  <si>
    <t>15200</t>
  </si>
  <si>
    <t>Biopsia palpebrae peroperatíva</t>
  </si>
  <si>
    <t>15210</t>
  </si>
  <si>
    <t>Biopsia conjunctivae peroperatíva</t>
  </si>
  <si>
    <t>15220</t>
  </si>
  <si>
    <t>Biopsia structurae lacrimalis peroperatíva</t>
  </si>
  <si>
    <t>15290</t>
  </si>
  <si>
    <t>Biopsia musculi oculi peroperatíva</t>
  </si>
  <si>
    <t>15291</t>
  </si>
  <si>
    <t>Biopsia intraorbitalis peroperatíva</t>
  </si>
  <si>
    <t>15310</t>
  </si>
  <si>
    <t>Külső fül sebészi biopszia</t>
  </si>
  <si>
    <t>15320</t>
  </si>
  <si>
    <t>Fül feltárásos biopszia</t>
  </si>
  <si>
    <t>15370</t>
  </si>
  <si>
    <t>Orrüreg nyálkahártya biopszia</t>
  </si>
  <si>
    <t>15380</t>
  </si>
  <si>
    <t>Orr porcos részeinek feltárásos biopsziája</t>
  </si>
  <si>
    <t>15400</t>
  </si>
  <si>
    <t>Biopsia labiorum oris peroperatíva</t>
  </si>
  <si>
    <t>15420</t>
  </si>
  <si>
    <t>Nyálmirigy feltárásos biopszia</t>
  </si>
  <si>
    <t>15580</t>
  </si>
  <si>
    <t>Biopsia ani intraoperatíva</t>
  </si>
  <si>
    <t>15660</t>
  </si>
  <si>
    <t>Férfi gát feltárásos biopszia</t>
  </si>
  <si>
    <t>15730</t>
  </si>
  <si>
    <t>Vulva feltárásos biopszia</t>
  </si>
  <si>
    <t>15740</t>
  </si>
  <si>
    <t>Női gát műtéti biopszia</t>
  </si>
  <si>
    <t>15860</t>
  </si>
  <si>
    <t>Biopsia lymphoglandulae superficialis intraop.</t>
  </si>
  <si>
    <t>15861</t>
  </si>
  <si>
    <t>Biopsia lymphoglandulae sec. Daniels</t>
  </si>
  <si>
    <t>15870</t>
  </si>
  <si>
    <t>Biopsia vasorum perif.</t>
  </si>
  <si>
    <t>16110</t>
  </si>
  <si>
    <t>Hypopharyngo-laryngoscopia endoscopica</t>
  </si>
  <si>
    <t>16120</t>
  </si>
  <si>
    <t>Laryngoscopia directa</t>
  </si>
  <si>
    <t>16130</t>
  </si>
  <si>
    <t>Microlaryngoscopia, microscopia endolaryngealis</t>
  </si>
  <si>
    <t>16160</t>
  </si>
  <si>
    <t>Rhino-pharyngo-laryngo-fiberoscopia</t>
  </si>
  <si>
    <t>16170</t>
  </si>
  <si>
    <t>Rhinoscopia endoscopica</t>
  </si>
  <si>
    <t>16181</t>
  </si>
  <si>
    <t>Sinuscopia maxillaris transnasalis</t>
  </si>
  <si>
    <t>16182</t>
  </si>
  <si>
    <t>Sinuscopia maxillaris percanina</t>
  </si>
  <si>
    <t>16183</t>
  </si>
  <si>
    <t>Sinuscopia sphenoidalis transnasalis</t>
  </si>
  <si>
    <t>16184</t>
  </si>
  <si>
    <t>Sinuscopia sphenoidalis transethmoidealis</t>
  </si>
  <si>
    <t>16185</t>
  </si>
  <si>
    <t>Sinuscopia frontalis percutanea</t>
  </si>
  <si>
    <t>16200</t>
  </si>
  <si>
    <t>Bronchoscopia</t>
  </si>
  <si>
    <t>16201</t>
  </si>
  <si>
    <t>Bronchoscopos bronchus öblítés, diagnosztikus</t>
  </si>
  <si>
    <t>16202</t>
  </si>
  <si>
    <t>Autofluorescens bronchoscopia</t>
  </si>
  <si>
    <t>16203</t>
  </si>
  <si>
    <t>Bronchoscopos anyagvétel cytológiai és szövettani vizsgálatra</t>
  </si>
  <si>
    <t>16204</t>
  </si>
  <si>
    <t>Bronchoscopos anyagvétel mikrobiológiai vizsgálatra</t>
  </si>
  <si>
    <t>16205</t>
  </si>
  <si>
    <t>Bronchoscopos anyagvétel cytológiai, szövettani és mikrobiológiai vizsgálatra</t>
  </si>
  <si>
    <t>16206</t>
  </si>
  <si>
    <t>Bronchoscopon keresztül anyagvétel a nyirokcsomókból cytológiai vizsgálatra Wang tűvel</t>
  </si>
  <si>
    <t>16207</t>
  </si>
  <si>
    <t>Endobronchiális ultrahang vezérelt transbronchiális tűbiopszia (EBUS TBNA)</t>
  </si>
  <si>
    <t>16300</t>
  </si>
  <si>
    <t>Oesophagoscopia</t>
  </si>
  <si>
    <t>16302</t>
  </si>
  <si>
    <t>Gastro-oesophagealis varicositas endoszkópos vérzéscsillapítása</t>
  </si>
  <si>
    <t>16303</t>
  </si>
  <si>
    <t>Endoszkópos intubáció</t>
  </si>
  <si>
    <t>16305</t>
  </si>
  <si>
    <t>Endoszkópos tumorroncsolás vegyszerrel</t>
  </si>
  <si>
    <t>16306</t>
  </si>
  <si>
    <t>Endoszkópos tumorroncsolás lézerrel</t>
  </si>
  <si>
    <t>16307</t>
  </si>
  <si>
    <t>Endoszkópos vitális festés</t>
  </si>
  <si>
    <t>16309</t>
  </si>
  <si>
    <t>Endoszkópos thermocoagulatio</t>
  </si>
  <si>
    <t>1630A</t>
  </si>
  <si>
    <t>Organikus nyelőcsőszűkület endoscopos szondatágítása (bougie vagy oliva alkalmazásával)</t>
  </si>
  <si>
    <t>1630C</t>
  </si>
  <si>
    <t>Organicus nyelőcsőszűkület endoscopos ballondilatációja</t>
  </si>
  <si>
    <t>1630E</t>
  </si>
  <si>
    <t>Oesophagoscopia + vérzéscsillapítás, nagyfrekvenciás készülékkel</t>
  </si>
  <si>
    <t>16310</t>
  </si>
  <si>
    <t>Oesophagoscopia per gastrostomiam</t>
  </si>
  <si>
    <t>16312</t>
  </si>
  <si>
    <t>Nyelőcső endoszkópos UH vizsgálata</t>
  </si>
  <si>
    <t>1631B</t>
  </si>
  <si>
    <t>Endoszkópos UH Nyelőcső biopsia</t>
  </si>
  <si>
    <t>16320</t>
  </si>
  <si>
    <t>Oesophagogastroscopia</t>
  </si>
  <si>
    <t>1632B</t>
  </si>
  <si>
    <t>Endoszkópos UH TruCut biopsia a tápcsatorna bármely területéről</t>
  </si>
  <si>
    <t>16330</t>
  </si>
  <si>
    <t>Gastroscopia</t>
  </si>
  <si>
    <t>1633B</t>
  </si>
  <si>
    <t>Mediastinum endoszkópos UH vizsgálata</t>
  </si>
  <si>
    <t>1633C</t>
  </si>
  <si>
    <t>Hasnyálmirigy, máj, epeutak endoszkópos UH vizsgálata</t>
  </si>
  <si>
    <t>1633D</t>
  </si>
  <si>
    <t>Gyomor endoszkópos UH vizsgálata</t>
  </si>
  <si>
    <t>1634B</t>
  </si>
  <si>
    <t>Endoszkópos UH Gyomorfal biopsia</t>
  </si>
  <si>
    <t>16350</t>
  </si>
  <si>
    <t>Gastroscopia per gastrostomiam</t>
  </si>
  <si>
    <t>1635B</t>
  </si>
  <si>
    <t>Endoszkópos UH Hasnyálmirigy biopsia</t>
  </si>
  <si>
    <t>16360</t>
  </si>
  <si>
    <t>Duodenoscopia</t>
  </si>
  <si>
    <t>16361</t>
  </si>
  <si>
    <t>Endoscopos sphincterotomia</t>
  </si>
  <si>
    <t>16362</t>
  </si>
  <si>
    <t>Endoscopos nasobiliaris drénezés</t>
  </si>
  <si>
    <t>16363</t>
  </si>
  <si>
    <t>Endoscopos kőextractio</t>
  </si>
  <si>
    <t>16365</t>
  </si>
  <si>
    <t>Endoscopos pancreas pseudocystostomia (cystogastrostomia és cystoduodenostomia)</t>
  </si>
  <si>
    <t>1636B</t>
  </si>
  <si>
    <t>Endoszkópos UH Mediastinum biopsia</t>
  </si>
  <si>
    <t>1636D</t>
  </si>
  <si>
    <t>Duodenum endoszkópos UH vizsgálata</t>
  </si>
  <si>
    <t>16370</t>
  </si>
  <si>
    <t>Oesophago-gastro-bulboscopia</t>
  </si>
  <si>
    <t>1637B</t>
  </si>
  <si>
    <t>Endoszkópos UH Máj biopsia</t>
  </si>
  <si>
    <t>1638B</t>
  </si>
  <si>
    <t>Endoszkópos UH Perirectum biopsia</t>
  </si>
  <si>
    <t>1639B</t>
  </si>
  <si>
    <t>Endoszkópos UH Nyirokcsomó finomtű (FNA) biopsia</t>
  </si>
  <si>
    <t>16400</t>
  </si>
  <si>
    <t>Jejunoscopia (proximális enteroscopia)</t>
  </si>
  <si>
    <t>16401</t>
  </si>
  <si>
    <t>A vékonybél kapszulás endoszkópiája</t>
  </si>
  <si>
    <t>16410</t>
  </si>
  <si>
    <t>Colonoscopia</t>
  </si>
  <si>
    <t>1641D</t>
  </si>
  <si>
    <t>Colon endoszkópos UH vizsgálata</t>
  </si>
  <si>
    <t>1641E</t>
  </si>
  <si>
    <t>Colonoscopia et colonographia</t>
  </si>
  <si>
    <t>16420</t>
  </si>
  <si>
    <t>Rectosigmoideoscopia (flexibilis)</t>
  </si>
  <si>
    <t>16430</t>
  </si>
  <si>
    <t>Rectoscopia, merev eszközzel</t>
  </si>
  <si>
    <t>16431</t>
  </si>
  <si>
    <t>Rectum és sigma endoscopos UH vizsgálata</t>
  </si>
  <si>
    <t>1643D</t>
  </si>
  <si>
    <t>Rectum endoscopos UH vizsgálata</t>
  </si>
  <si>
    <t>16440</t>
  </si>
  <si>
    <t>Anoscopia</t>
  </si>
  <si>
    <t>16520</t>
  </si>
  <si>
    <t>Cystoscopia</t>
  </si>
  <si>
    <t>16522</t>
  </si>
  <si>
    <t>Cystoscopia flexibilis eszközzel</t>
  </si>
  <si>
    <t>16550</t>
  </si>
  <si>
    <t>Urethro-cystoscopia</t>
  </si>
  <si>
    <t>16551</t>
  </si>
  <si>
    <t>Urethrofiberoscopia</t>
  </si>
  <si>
    <t>16600</t>
  </si>
  <si>
    <t>Hysteroscopia</t>
  </si>
  <si>
    <t>16630</t>
  </si>
  <si>
    <t>Kolposcopia</t>
  </si>
  <si>
    <t>16631</t>
  </si>
  <si>
    <t>Vaginoscopia</t>
  </si>
  <si>
    <t>16640</t>
  </si>
  <si>
    <t>Meddőségi vizsgálat, alap, női</t>
  </si>
  <si>
    <t>16641</t>
  </si>
  <si>
    <t>Meddőségi vizsgálat, férfi</t>
  </si>
  <si>
    <t>16642</t>
  </si>
  <si>
    <t>Meddőségi vizsgálat, ismételt IVF előtt</t>
  </si>
  <si>
    <t>16643</t>
  </si>
  <si>
    <t>Meddőségi vizsgálat, bővített I.</t>
  </si>
  <si>
    <t>16644</t>
  </si>
  <si>
    <t>Meddőségi vizsgálat, bővített II.</t>
  </si>
  <si>
    <t>16710</t>
  </si>
  <si>
    <t>Choledochoscopia duodenoscopon át (baby scop)</t>
  </si>
  <si>
    <t>16800</t>
  </si>
  <si>
    <t>Endoscopia szájadékon át (kiegészítő pont)</t>
  </si>
  <si>
    <t>16900</t>
  </si>
  <si>
    <t>Bronchoscopia tracheostomán át</t>
  </si>
  <si>
    <t>16990</t>
  </si>
  <si>
    <t>Dermatoscopia</t>
  </si>
  <si>
    <t>17009</t>
  </si>
  <si>
    <t>Epicután allergia próba, fogászati ellátáshoz</t>
  </si>
  <si>
    <t>17010</t>
  </si>
  <si>
    <t>Epicután allergia próba</t>
  </si>
  <si>
    <t>17011</t>
  </si>
  <si>
    <t>Epicutan bakteriológiai próba</t>
  </si>
  <si>
    <t>17021</t>
  </si>
  <si>
    <t>Intracutan allergia próba, azonnali reakció</t>
  </si>
  <si>
    <t>17030</t>
  </si>
  <si>
    <t>Tuberculin próba, Pirquet</t>
  </si>
  <si>
    <t>17031</t>
  </si>
  <si>
    <t>Tuberculin próba, Mantoux</t>
  </si>
  <si>
    <t>17040</t>
  </si>
  <si>
    <t>Intradermalis antigén próba, késői reakció</t>
  </si>
  <si>
    <t>17041</t>
  </si>
  <si>
    <t>Intracutan allergia próba, bakteriális antigénekkel</t>
  </si>
  <si>
    <t>17042</t>
  </si>
  <si>
    <t>Intracutan allergia próba, gombaantigénekkel</t>
  </si>
  <si>
    <t>17043</t>
  </si>
  <si>
    <t>Tetanus bőrpróba</t>
  </si>
  <si>
    <t>17044</t>
  </si>
  <si>
    <t>Celluláris immunitás vizsgálata bőrreakcióval</t>
  </si>
  <si>
    <t>17060</t>
  </si>
  <si>
    <t>Nasalis allergia próba, allergén provokációval</t>
  </si>
  <si>
    <t>17071</t>
  </si>
  <si>
    <t>Légúti aspecifikus bronchiális provokáció</t>
  </si>
  <si>
    <t>17072</t>
  </si>
  <si>
    <t>Légúti allergia provokáció, specifikus antigénnel</t>
  </si>
  <si>
    <t>17073</t>
  </si>
  <si>
    <t>Fizikai terhelés hatásának vizsgálata a hörgőkre</t>
  </si>
  <si>
    <t>17080</t>
  </si>
  <si>
    <t>Allergia provokációs próba</t>
  </si>
  <si>
    <t>17090</t>
  </si>
  <si>
    <t>Alimentaris allergiateszt</t>
  </si>
  <si>
    <t>17102</t>
  </si>
  <si>
    <t>Spirometria</t>
  </si>
  <si>
    <t>17111</t>
  </si>
  <si>
    <t>Nasalis csúcsáramlás számítása</t>
  </si>
  <si>
    <t>17120</t>
  </si>
  <si>
    <t>Légúti ellenállás és vezetőképesség számítása</t>
  </si>
  <si>
    <t>17130</t>
  </si>
  <si>
    <t>Distributio ventillationis (N-kimosás, radioakt. gáz)</t>
  </si>
  <si>
    <t>17140</t>
  </si>
  <si>
    <t>Pulmonalis vascularis resistentia számítása</t>
  </si>
  <si>
    <t>17150</t>
  </si>
  <si>
    <t>Effectivitas ventillationis et perfusionis calc.</t>
  </si>
  <si>
    <t>17170</t>
  </si>
  <si>
    <t>Diffúziós kapacitásvizsgálat</t>
  </si>
  <si>
    <t>17190</t>
  </si>
  <si>
    <t>Teljes test plethysmographia</t>
  </si>
  <si>
    <t>17191</t>
  </si>
  <si>
    <t>Dohányzás leszokás támogatás - paciens vizsgálat</t>
  </si>
  <si>
    <t>17192</t>
  </si>
  <si>
    <t>Dohányzás leszokás támogatás - leszokási vizit</t>
  </si>
  <si>
    <t>17193</t>
  </si>
  <si>
    <t>Dohányzás leszokás támogatás - kilégzett levegő szénmonoxid mértékének a meghatározása</t>
  </si>
  <si>
    <t>17194</t>
  </si>
  <si>
    <t>Csoportos dohányzás leszokás támogatása</t>
  </si>
  <si>
    <t>17220</t>
  </si>
  <si>
    <t>Keringési idő mérése</t>
  </si>
  <si>
    <t>17300</t>
  </si>
  <si>
    <t>Keringésfunkciós vizsgálat egy artériában</t>
  </si>
  <si>
    <t>17301</t>
  </si>
  <si>
    <t>Végtagi artériák vérnyomásmérése, folyamatos hullámú Doppler készülékkel</t>
  </si>
  <si>
    <t>17310</t>
  </si>
  <si>
    <t>Perifériás keringés funkcionális vizsgálata</t>
  </si>
  <si>
    <t>17320</t>
  </si>
  <si>
    <t>Perifériás keringés terheléses vizsgálata</t>
  </si>
  <si>
    <t>17370</t>
  </si>
  <si>
    <t>Keringő vérvolumen becslése</t>
  </si>
  <si>
    <t>17420</t>
  </si>
  <si>
    <t>Vizeletvétel vagy -gyűjtés csecsemőtől és gyermektől</t>
  </si>
  <si>
    <t>17440</t>
  </si>
  <si>
    <t>Clearance vizsgálathoz anyaggyűjtés</t>
  </si>
  <si>
    <t>17450</t>
  </si>
  <si>
    <t>Savanyítóképesség vizsgálata</t>
  </si>
  <si>
    <t>17520</t>
  </si>
  <si>
    <t>A mozgató szervrendszer részleges, mozgásanalizáló-mérő készülékkel végzett, objektív vizsgálata</t>
  </si>
  <si>
    <t>17521</t>
  </si>
  <si>
    <t>Kristálykimutatás polarizációs mikroszkóppal</t>
  </si>
  <si>
    <t>17522</t>
  </si>
  <si>
    <t>Kristálykimutatás és azonosítás elektronmikroszkópos módszerrel</t>
  </si>
  <si>
    <t>17523</t>
  </si>
  <si>
    <t>Spermatogram</t>
  </si>
  <si>
    <t>17524</t>
  </si>
  <si>
    <t>Spermium vándorlási teszt ejakulatumban</t>
  </si>
  <si>
    <t>17525</t>
  </si>
  <si>
    <t>Postcoitalis kenet vizsgálata</t>
  </si>
  <si>
    <t>17527</t>
  </si>
  <si>
    <t>Hajminta mikroszkópos vizsgálata</t>
  </si>
  <si>
    <t>17600</t>
  </si>
  <si>
    <t>Alapanyagcsere vizsgálat</t>
  </si>
  <si>
    <t>17610</t>
  </si>
  <si>
    <t>Oxygen consumptio számítása</t>
  </si>
  <si>
    <t>18030</t>
  </si>
  <si>
    <t>Hólyag feltöltése metilénkékkel</t>
  </si>
  <si>
    <t>18310</t>
  </si>
  <si>
    <t>Ductus nasolacrimalis szondázás</t>
  </si>
  <si>
    <t>18340</t>
  </si>
  <si>
    <t>Nyálmirigy kivezetőcsövének szondázása</t>
  </si>
  <si>
    <t>18430</t>
  </si>
  <si>
    <t>Hörgőváladék leszívása</t>
  </si>
  <si>
    <t>18441</t>
  </si>
  <si>
    <t>Thoracocentesis diagnosticus</t>
  </si>
  <si>
    <t>18470</t>
  </si>
  <si>
    <t>Punctio et/seu aspiratio genitaliae masculinae</t>
  </si>
  <si>
    <t>18500</t>
  </si>
  <si>
    <t>Punctio et/seu aspiratio cystae diagnosticus</t>
  </si>
  <si>
    <t>18510</t>
  </si>
  <si>
    <t>Punctio et/seu aspiratio ovarii</t>
  </si>
  <si>
    <t>18511</t>
  </si>
  <si>
    <t>Punctio et/seu aspiratio ovarii/folliculi, UH vezérelt</t>
  </si>
  <si>
    <t>18520</t>
  </si>
  <si>
    <t>Douglas punctio</t>
  </si>
  <si>
    <t>18521</t>
  </si>
  <si>
    <t>Douglas punctio, UH vezérelt</t>
  </si>
  <si>
    <t>18530</t>
  </si>
  <si>
    <t>Ascites punctio</t>
  </si>
  <si>
    <t>18531</t>
  </si>
  <si>
    <t>Haspunkció, UH vezérelt</t>
  </si>
  <si>
    <t>18540</t>
  </si>
  <si>
    <t>Punctio et/seu aspiratio articulationis</t>
  </si>
  <si>
    <t>18541</t>
  </si>
  <si>
    <t>Punctio et/seu aspiratio bursae</t>
  </si>
  <si>
    <t>18590</t>
  </si>
  <si>
    <t>Vékonytű aspirációs biopszia</t>
  </si>
  <si>
    <t>18591</t>
  </si>
  <si>
    <t>Punctio et/seu aspiratio mammae</t>
  </si>
  <si>
    <t>18592</t>
  </si>
  <si>
    <t>Punctio et/seu aspiratio mammae, UH vezérelt</t>
  </si>
  <si>
    <t>18701</t>
  </si>
  <si>
    <t>Cholangiomanometria áramlásvizsgálattal</t>
  </si>
  <si>
    <t>19108</t>
  </si>
  <si>
    <t>Mikrobiológiai mintavétel nyálkahártyáról</t>
  </si>
  <si>
    <t>19109</t>
  </si>
  <si>
    <t>Mikrobiológiai mintavétel nyálkahártyáról (nem labor mintavételező esetén)</t>
  </si>
  <si>
    <t>19131</t>
  </si>
  <si>
    <t>Mikrobiológiai mintavétel székletből</t>
  </si>
  <si>
    <t>19137</t>
  </si>
  <si>
    <t>Mikrobiológiai mintavétel székletből (nem labor mintavételező esetén)</t>
  </si>
  <si>
    <t>19141</t>
  </si>
  <si>
    <t>Mikrobiológiai mintavétel haemocultura, aerob</t>
  </si>
  <si>
    <t>19142</t>
  </si>
  <si>
    <t>Mikrobiológiai mintavétel haemocultura, anaerob</t>
  </si>
  <si>
    <t>19170</t>
  </si>
  <si>
    <t>Mikrobiológiai mintavétel műtéti anyagból</t>
  </si>
  <si>
    <t>19191</t>
  </si>
  <si>
    <t>Mikrobiológiai mintavétel szilárd transport közegbe</t>
  </si>
  <si>
    <t>19192</t>
  </si>
  <si>
    <t>Mikrobiológiai mintavétel folyékony transport közegbe</t>
  </si>
  <si>
    <t>19193</t>
  </si>
  <si>
    <t>Mikrobiológiai mintavétel tenyésztő transport közegbe</t>
  </si>
  <si>
    <t>19194</t>
  </si>
  <si>
    <t>Mikrobiológiai mintavétel szilárd transport közegbe (nem labor mintavételező esetén)</t>
  </si>
  <si>
    <t>19195</t>
  </si>
  <si>
    <t>Mikrobiológiai mintavétel folyékony transport közegbe (nem labor mintavételező esetén)</t>
  </si>
  <si>
    <t>19200</t>
  </si>
  <si>
    <t>Pszichiátriai/klinikai pszichológiai exploráció</t>
  </si>
  <si>
    <t>19201</t>
  </si>
  <si>
    <t>Pszichiátriai/pszichológiai diagnosztikus interjú</t>
  </si>
  <si>
    <t>19202</t>
  </si>
  <si>
    <t>Biográfiai analízis</t>
  </si>
  <si>
    <t>19203</t>
  </si>
  <si>
    <t>Pszichiátriai/pszichológiai heteroanamnézis</t>
  </si>
  <si>
    <t>19204</t>
  </si>
  <si>
    <t>Pszichodiagnosztikai elemző exploráció</t>
  </si>
  <si>
    <t>19205</t>
  </si>
  <si>
    <t>Pszichodiagnosztikai exploráció teszt előtt</t>
  </si>
  <si>
    <t>19206</t>
  </si>
  <si>
    <t>Wolberg-féle strukturált pszichológiai interjú</t>
  </si>
  <si>
    <t>19207</t>
  </si>
  <si>
    <t>Brunet-Lezine-féle pszichomotoros teszt</t>
  </si>
  <si>
    <t>19208</t>
  </si>
  <si>
    <t>Exploratív játék</t>
  </si>
  <si>
    <t>19209</t>
  </si>
  <si>
    <t>Prekognitív defectus differenciáldiagnosztika</t>
  </si>
  <si>
    <t>19211</t>
  </si>
  <si>
    <t>Átfogó neuropszichológiai vizsgálat</t>
  </si>
  <si>
    <t>19212</t>
  </si>
  <si>
    <t>Problémacentrikus neuropszichológiai vizsgálat</t>
  </si>
  <si>
    <t>19213</t>
  </si>
  <si>
    <t>Kognitív folyamatok térképezése</t>
  </si>
  <si>
    <t>19214</t>
  </si>
  <si>
    <t>Kognitív térképezés terápia megalapozásához</t>
  </si>
  <si>
    <t>19215</t>
  </si>
  <si>
    <t>Prekognitív és figyelmi készség vizsgálata</t>
  </si>
  <si>
    <t>19217</t>
  </si>
  <si>
    <t>Viselkedéstérképezés, kezelés megalapozásához</t>
  </si>
  <si>
    <t>19218</t>
  </si>
  <si>
    <t>Éberségi szint meghatározás fejlődés-neurológiai vizsgálatokhoz (0-18 hónapos korig)</t>
  </si>
  <si>
    <t>19250</t>
  </si>
  <si>
    <t>Pszichogalvanikus reflex</t>
  </si>
  <si>
    <t>1929A</t>
  </si>
  <si>
    <t>Lurija-Nebraska-féle neuropszichológiai próba</t>
  </si>
  <si>
    <t>1929B</t>
  </si>
  <si>
    <t>Afázia neuropszichológiai próba I. (Lurija)</t>
  </si>
  <si>
    <t>1929C</t>
  </si>
  <si>
    <t>Afázia neuropszichológiai próba II.</t>
  </si>
  <si>
    <t>1929D</t>
  </si>
  <si>
    <t>Kortikális funkció neuropszichiátriai tesztvizsgálat</t>
  </si>
  <si>
    <t>1929E</t>
  </si>
  <si>
    <t>Bender-Gestalt-féle neuropszichiátriai teszt</t>
  </si>
  <si>
    <t>1929F</t>
  </si>
  <si>
    <t>DCS-Hill-féle agykárosodás diagnosztikai teszt</t>
  </si>
  <si>
    <t>1929H</t>
  </si>
  <si>
    <t>Módosított mini mental state</t>
  </si>
  <si>
    <t>1929K</t>
  </si>
  <si>
    <t>Iskolaérettség tesztvizsgálata</t>
  </si>
  <si>
    <t>1929L</t>
  </si>
  <si>
    <t>Gyermeki fejlődés vizsgálata próbákkal</t>
  </si>
  <si>
    <t>1929M</t>
  </si>
  <si>
    <t>Snijders-Domen-féle intelligencia vizsgálat</t>
  </si>
  <si>
    <t>19301</t>
  </si>
  <si>
    <t>Mentális funkció vizsgálat Raven szerint</t>
  </si>
  <si>
    <t>19302</t>
  </si>
  <si>
    <t>Színes Raven-vizsgálat</t>
  </si>
  <si>
    <t>19303</t>
  </si>
  <si>
    <t>Mentális funkció vizsgálat OTIS I.</t>
  </si>
  <si>
    <t>19304</t>
  </si>
  <si>
    <t>Mentális funkció vizsgálat OTIS II.</t>
  </si>
  <si>
    <t>19305</t>
  </si>
  <si>
    <t>Mentális funkció vizsgálat Benton A forma szerint</t>
  </si>
  <si>
    <t>19306</t>
  </si>
  <si>
    <t>Mentális képesség vizsgálat Bender szerint</t>
  </si>
  <si>
    <t>19307</t>
  </si>
  <si>
    <t>Mentális képesség vizsgálat Frostig szerint</t>
  </si>
  <si>
    <t>1930A</t>
  </si>
  <si>
    <t>Memória teszt 15 szó-15 kép</t>
  </si>
  <si>
    <t>1930B</t>
  </si>
  <si>
    <t>Lurija-féle memóriapróba</t>
  </si>
  <si>
    <t>1930C</t>
  </si>
  <si>
    <t>Benton-féle memóriapróba (A + B)</t>
  </si>
  <si>
    <t>1930D</t>
  </si>
  <si>
    <t>Pszichiátriai keresztmetszeti status</t>
  </si>
  <si>
    <t>1930E</t>
  </si>
  <si>
    <t>Pszichiátriai hosszmetszeti kép</t>
  </si>
  <si>
    <t>1930F</t>
  </si>
  <si>
    <t>Pszichodinamikai elemzés</t>
  </si>
  <si>
    <t>19314</t>
  </si>
  <si>
    <t>Műszeres problémacentrikus neuropszichológiai vizsgálat</t>
  </si>
  <si>
    <t>19322</t>
  </si>
  <si>
    <t>Rorschach projektív próba</t>
  </si>
  <si>
    <t>19323</t>
  </si>
  <si>
    <t>Személyiségvizsgálat TAT</t>
  </si>
  <si>
    <t>19324</t>
  </si>
  <si>
    <t>Személyiségvizsgálat PFT</t>
  </si>
  <si>
    <t>19325</t>
  </si>
  <si>
    <t>Személyiségvizsgálat Zulliger szerint</t>
  </si>
  <si>
    <t>19326</t>
  </si>
  <si>
    <t>Személyiségvizsgálat, Szondi-féle kétprofilos</t>
  </si>
  <si>
    <t>19327</t>
  </si>
  <si>
    <t>Személyiségvizsgálat, Szondi-féle tízprofilos</t>
  </si>
  <si>
    <t>19328</t>
  </si>
  <si>
    <t>HTP (ház-ember-fa) rajzteszt</t>
  </si>
  <si>
    <t>19329</t>
  </si>
  <si>
    <t>Farajz-teszt</t>
  </si>
  <si>
    <t>1932A</t>
  </si>
  <si>
    <t>Machover-Baltrusch-féle rajzteszt</t>
  </si>
  <si>
    <t>1932B</t>
  </si>
  <si>
    <t>Lüscher-teszt</t>
  </si>
  <si>
    <t>1932C</t>
  </si>
  <si>
    <t>Színpiramis-teszt</t>
  </si>
  <si>
    <t>1932D</t>
  </si>
  <si>
    <t>Wartegg-teszt</t>
  </si>
  <si>
    <t>1932E</t>
  </si>
  <si>
    <t>Metamorfózis teszt</t>
  </si>
  <si>
    <t>1932F</t>
  </si>
  <si>
    <t>Személyiségvizsgálat CAT-féle</t>
  </si>
  <si>
    <t>1932G</t>
  </si>
  <si>
    <t>Személyiségvizsgálat PIL-féle</t>
  </si>
  <si>
    <t>1932H</t>
  </si>
  <si>
    <t>Duss-féle meseteszt</t>
  </si>
  <si>
    <t>1932J</t>
  </si>
  <si>
    <t>Bábteszt</t>
  </si>
  <si>
    <t>1932K</t>
  </si>
  <si>
    <t>Világteszt</t>
  </si>
  <si>
    <t>1932L</t>
  </si>
  <si>
    <t>Szceno-teszt</t>
  </si>
  <si>
    <t>1932M</t>
  </si>
  <si>
    <t>MMPI-teszt</t>
  </si>
  <si>
    <t>1932N</t>
  </si>
  <si>
    <t>Személyiségvizsgálat CPI-teszt</t>
  </si>
  <si>
    <t>1932P</t>
  </si>
  <si>
    <t>Személyiségvizsgálat Cattel szerint</t>
  </si>
  <si>
    <t>1932R</t>
  </si>
  <si>
    <t>Személyiségvizsgálat FPI-teszt</t>
  </si>
  <si>
    <t>1932S</t>
  </si>
  <si>
    <t>Thomas-féle meseteszt</t>
  </si>
  <si>
    <t>19331</t>
  </si>
  <si>
    <t>Révész-Nagy-féle figyelemvizsgálat</t>
  </si>
  <si>
    <t>19332</t>
  </si>
  <si>
    <t>Pieron-féle figyelemvizsgálat</t>
  </si>
  <si>
    <t>19333</t>
  </si>
  <si>
    <t>d2 figyelemvizsgálat</t>
  </si>
  <si>
    <t>19351</t>
  </si>
  <si>
    <t>Lorr-féle IMPS pszichiátriai állapotbecslő skála</t>
  </si>
  <si>
    <t>19352</t>
  </si>
  <si>
    <t>BPRS pszichiátriai állapotbecslő skála</t>
  </si>
  <si>
    <t>19353</t>
  </si>
  <si>
    <t>Hamilton-féle depressziós skála</t>
  </si>
  <si>
    <t>19354</t>
  </si>
  <si>
    <t>Hamilton-féle szorongás skála</t>
  </si>
  <si>
    <t>19355</t>
  </si>
  <si>
    <t>Zung-féle depressziós skála</t>
  </si>
  <si>
    <t>19356</t>
  </si>
  <si>
    <t>Beck-féle depressziós skála</t>
  </si>
  <si>
    <t>19357</t>
  </si>
  <si>
    <t>Ozsváth-féle önjellemző panaszleltár</t>
  </si>
  <si>
    <t>19358</t>
  </si>
  <si>
    <t>Goldberg-féle állapotjelző leltár</t>
  </si>
  <si>
    <t>19359</t>
  </si>
  <si>
    <t>Brengelman-féle ENR skála</t>
  </si>
  <si>
    <t>1935A</t>
  </si>
  <si>
    <t>Eysenck-féle EPQ skála</t>
  </si>
  <si>
    <t>1935B</t>
  </si>
  <si>
    <t>Taylor-féle manifeszt szorongást mérő skála</t>
  </si>
  <si>
    <t>1935D</t>
  </si>
  <si>
    <t>Spielberg-féle STAI szorongásvizsgálat</t>
  </si>
  <si>
    <t>1935E</t>
  </si>
  <si>
    <t>Spielberg-féle agresszió kifejezési skála</t>
  </si>
  <si>
    <t>1935G</t>
  </si>
  <si>
    <t>Tulajdonságlista</t>
  </si>
  <si>
    <t>1935H</t>
  </si>
  <si>
    <t>Derogatis skála (SCL)</t>
  </si>
  <si>
    <t>1935K</t>
  </si>
  <si>
    <t>Énkép-testkép kérdőív</t>
  </si>
  <si>
    <t>1935L</t>
  </si>
  <si>
    <t>Juhász-Kopp-Veér-féle neurózisszűrő kérdőív</t>
  </si>
  <si>
    <t>1935M</t>
  </si>
  <si>
    <t>James-féle külső-belső kontroll kérdőív</t>
  </si>
  <si>
    <t>1935N</t>
  </si>
  <si>
    <t>MMQ kérdőív</t>
  </si>
  <si>
    <t>1935P</t>
  </si>
  <si>
    <t>RSK kockázatvállalási kérdőív</t>
  </si>
  <si>
    <t>1935R</t>
  </si>
  <si>
    <t>Hall-Williams-féle motivációs kérdőív</t>
  </si>
  <si>
    <t>1935S</t>
  </si>
  <si>
    <t>Diszfunkcionális attitűd skála</t>
  </si>
  <si>
    <t>1935T</t>
  </si>
  <si>
    <t>Fischer-féle BFQ testkép-tudatossági skála</t>
  </si>
  <si>
    <t>19381</t>
  </si>
  <si>
    <t>Intelligenciavizsgálat MAWI szerint</t>
  </si>
  <si>
    <t>19382</t>
  </si>
  <si>
    <t>Intelligenciavizsgálat Eysenck szerint</t>
  </si>
  <si>
    <t>1938A</t>
  </si>
  <si>
    <t>Intelligenciavizsgálat HAWIK szerint</t>
  </si>
  <si>
    <t>1938B</t>
  </si>
  <si>
    <t>Intelligenciavizsgálat Binet szerint</t>
  </si>
  <si>
    <t>19510</t>
  </si>
  <si>
    <t>Dermatoglyphák elemzése</t>
  </si>
  <si>
    <t>19700</t>
  </si>
  <si>
    <t>Rehabilitációs felmérés és értékelés</t>
  </si>
  <si>
    <t>30260</t>
  </si>
  <si>
    <t>Radioterápia ellenőrzése verifikációs felvétellel</t>
  </si>
  <si>
    <t>30261</t>
  </si>
  <si>
    <t>Radioterápia ellenőrzése kontrasztanyagos verifikációs felvétellel</t>
  </si>
  <si>
    <t>30610</t>
  </si>
  <si>
    <t>Besugárzás tervezése, külső, 2D, kézi, egy síkban</t>
  </si>
  <si>
    <t>30611</t>
  </si>
  <si>
    <t>Besugárzás tervezése, külső, 2D, számítógépes, egy síkban</t>
  </si>
  <si>
    <t>30621</t>
  </si>
  <si>
    <t>Dozimetria in vivo, külső besugárzásnál, ellenőrző</t>
  </si>
  <si>
    <t>30642</t>
  </si>
  <si>
    <t>Besugárzás tervezése, külső, számítógépes, 3D</t>
  </si>
  <si>
    <t>30644</t>
  </si>
  <si>
    <t>HDR AL kezelés, emlő, egy alkalom</t>
  </si>
  <si>
    <t>30645</t>
  </si>
  <si>
    <t>HDR AL kezelésre intraoperatív v. percután katéter behelyezéssel</t>
  </si>
  <si>
    <t>30646</t>
  </si>
  <si>
    <t>LDR/MDR AL-kezelés, emlő, egy alkalom</t>
  </si>
  <si>
    <t>30647</t>
  </si>
  <si>
    <t>LDR/MDR AL-kezelés, intraoperatív katéteren át, egy alkalom</t>
  </si>
  <si>
    <t>30670</t>
  </si>
  <si>
    <t>Testhelyzetrögzítés sugárkezeléshez</t>
  </si>
  <si>
    <t>30680</t>
  </si>
  <si>
    <t>Sugárvédő takarások készítése, egy darab</t>
  </si>
  <si>
    <t>30700</t>
  </si>
  <si>
    <t>Brachytherapia tervezése, 2D, kézi, egy síkban</t>
  </si>
  <si>
    <t>30701</t>
  </si>
  <si>
    <t>Brachytherapia tervezése, 2D, számítógépes, egy síkban</t>
  </si>
  <si>
    <t>30730</t>
  </si>
  <si>
    <t>Dózisszámítás és tervezés nyílt izotópterápiánál</t>
  </si>
  <si>
    <t>30750</t>
  </si>
  <si>
    <t>Kombinált sugárkezelés (brachy- és teleterápia), 2D kézi dózisszámítás, egy síkban</t>
  </si>
  <si>
    <t>30751</t>
  </si>
  <si>
    <t>Kombinált sugárkezelés (brachy- és teleterápia) számítógépes tervezése, 2D/3D</t>
  </si>
  <si>
    <t>30762</t>
  </si>
  <si>
    <t>Brachytherápia tervezése, számítógépes, 3D</t>
  </si>
  <si>
    <t>30764</t>
  </si>
  <si>
    <t>Dozimetria in vivo brachyterápiánál (ellenőrző)</t>
  </si>
  <si>
    <t>32210</t>
  </si>
  <si>
    <t>Bronchographia</t>
  </si>
  <si>
    <t>32211</t>
  </si>
  <si>
    <t>Bronchographia selectiva</t>
  </si>
  <si>
    <t>32400</t>
  </si>
  <si>
    <t>Nyelőcső rtg. vizsgálata, kontrasztanyaggal</t>
  </si>
  <si>
    <t>32410</t>
  </si>
  <si>
    <t>Gyomor rtg. vizsgálata</t>
  </si>
  <si>
    <t>32420</t>
  </si>
  <si>
    <t>Gyomor kettős kontrasztos vizsgálata</t>
  </si>
  <si>
    <t>32430</t>
  </si>
  <si>
    <t>Duodenographia hypotonica</t>
  </si>
  <si>
    <t>32451</t>
  </si>
  <si>
    <t>Enterographia selectiva</t>
  </si>
  <si>
    <t>32452</t>
  </si>
  <si>
    <t>Enterographia selectiva, kettős kontrasztanyaggal</t>
  </si>
  <si>
    <t>32460</t>
  </si>
  <si>
    <t>Irrigoscopia</t>
  </si>
  <si>
    <t>32470</t>
  </si>
  <si>
    <t>Irrigoscopia kettős kontrasztanyaggal</t>
  </si>
  <si>
    <t>32480</t>
  </si>
  <si>
    <t>Gyomor-bél passage követés kontrasztanyaggal</t>
  </si>
  <si>
    <t>32510</t>
  </si>
  <si>
    <t>Urographia</t>
  </si>
  <si>
    <t>32520</t>
  </si>
  <si>
    <t>Myelographia</t>
  </si>
  <si>
    <t>32540</t>
  </si>
  <si>
    <t>Cystographia</t>
  </si>
  <si>
    <t>32541</t>
  </si>
  <si>
    <t>Urethrographia mictios</t>
  </si>
  <si>
    <t>32542</t>
  </si>
  <si>
    <t>Urethrographia retrográd</t>
  </si>
  <si>
    <t>32550</t>
  </si>
  <si>
    <t>Pyelographia retrográd</t>
  </si>
  <si>
    <t>32551</t>
  </si>
  <si>
    <t>Pyelographia transrenalis</t>
  </si>
  <si>
    <t>32580</t>
  </si>
  <si>
    <t>Funkcionális uroradiológiai vizsgálat</t>
  </si>
  <si>
    <t>32582</t>
  </si>
  <si>
    <t>Corpus cavernosum kontrasztanyagos rtg. vizsgálata</t>
  </si>
  <si>
    <t>32623</t>
  </si>
  <si>
    <t>Cholangiographia epeúti drainen át</t>
  </si>
  <si>
    <t>32630</t>
  </si>
  <si>
    <t>Cholangiographia percutanea transhepatica (PTC)</t>
  </si>
  <si>
    <t>32640</t>
  </si>
  <si>
    <t>Cholangiographia i. v.</t>
  </si>
  <si>
    <t>32641</t>
  </si>
  <si>
    <t>Cholangio-cholecystographia</t>
  </si>
  <si>
    <t>32660</t>
  </si>
  <si>
    <t>Endoscopos retrográd cholangiopancreatographia (ERCP)</t>
  </si>
  <si>
    <t>32661</t>
  </si>
  <si>
    <t>ERP pancreatographia endoscopica</t>
  </si>
  <si>
    <t>32710</t>
  </si>
  <si>
    <t>Hysterosalpingographia</t>
  </si>
  <si>
    <t>32800</t>
  </si>
  <si>
    <t>Dacryocystographia</t>
  </si>
  <si>
    <t>32801</t>
  </si>
  <si>
    <t>Ductographia nasolacrimalis</t>
  </si>
  <si>
    <t>32810</t>
  </si>
  <si>
    <t>Sialographia</t>
  </si>
  <si>
    <t>32820</t>
  </si>
  <si>
    <t>Galaktográfia</t>
  </si>
  <si>
    <t>32821</t>
  </si>
  <si>
    <t>Pneumocystographia (emlő)</t>
  </si>
  <si>
    <t>32860</t>
  </si>
  <si>
    <t>Fistulographia</t>
  </si>
  <si>
    <t>32910</t>
  </si>
  <si>
    <t>Discographia</t>
  </si>
  <si>
    <t>32921</t>
  </si>
  <si>
    <t>Arthrographia</t>
  </si>
  <si>
    <t>32922</t>
  </si>
  <si>
    <t>Ízületi infiltráció arthrographiával</t>
  </si>
  <si>
    <t>32923</t>
  </si>
  <si>
    <t>Nucleolysis</t>
  </si>
  <si>
    <t>33070</t>
  </si>
  <si>
    <t>Aortographia arcus aortae</t>
  </si>
  <si>
    <t>33071</t>
  </si>
  <si>
    <t>Arteriographia direkt punkcióval</t>
  </si>
  <si>
    <t>33075</t>
  </si>
  <si>
    <t>Venographia</t>
  </si>
  <si>
    <t>33201</t>
  </si>
  <si>
    <t>Manometria intravascularis</t>
  </si>
  <si>
    <t>33300</t>
  </si>
  <si>
    <t>Aortographia abdominalis</t>
  </si>
  <si>
    <t>33304</t>
  </si>
  <si>
    <t>Angiographia thoracalis</t>
  </si>
  <si>
    <t>33340</t>
  </si>
  <si>
    <t>Szelektív arteriographia - első ág, egy irány</t>
  </si>
  <si>
    <t>33341</t>
  </si>
  <si>
    <t>Szelektív arteriographia - további ágak, áganként</t>
  </si>
  <si>
    <t>33350</t>
  </si>
  <si>
    <t>Szuperszelektív arteriographia - első ág, egy irány</t>
  </si>
  <si>
    <t>33351</t>
  </si>
  <si>
    <t>Szuperszelektív arteriographia - további ágak, áganként</t>
  </si>
  <si>
    <t>33353</t>
  </si>
  <si>
    <t>Embolizáció/sclerotisatio - szelektív</t>
  </si>
  <si>
    <t>33360</t>
  </si>
  <si>
    <t>Embolizáció/sclerotisatio - szuperszelektív - egy ág</t>
  </si>
  <si>
    <t>33361</t>
  </si>
  <si>
    <t>Embolízáció/sclerotisatio - minden további ág</t>
  </si>
  <si>
    <t>33400</t>
  </si>
  <si>
    <t>Aneurysma elzárás (katéteres módszerrel)</t>
  </si>
  <si>
    <t>33450</t>
  </si>
  <si>
    <t>UH vezérelt célzott biopszia (testüregi)</t>
  </si>
  <si>
    <t>33550</t>
  </si>
  <si>
    <t>Cavographia</t>
  </si>
  <si>
    <t>33560</t>
  </si>
  <si>
    <t>Szelektív venographia - első ág, egy irány</t>
  </si>
  <si>
    <t>33580</t>
  </si>
  <si>
    <t>Szelektív venographia - további ágak, áganként</t>
  </si>
  <si>
    <t>33610</t>
  </si>
  <si>
    <t>Szuperszelektív venographia - első ág, egy irány</t>
  </si>
  <si>
    <t>33620</t>
  </si>
  <si>
    <t>Szuperszelektív venographi - a további ágak, áganként</t>
  </si>
  <si>
    <t>33630</t>
  </si>
  <si>
    <t>Angiogr. minden további irány v. befecskendezés</t>
  </si>
  <si>
    <t>33650</t>
  </si>
  <si>
    <t>Port behelyezés kemoterápiához arteriába, percutan</t>
  </si>
  <si>
    <t>33660</t>
  </si>
  <si>
    <t>Kemoterápia-szuperszelektív + embolizáció/első ág</t>
  </si>
  <si>
    <t>33720</t>
  </si>
  <si>
    <t>Kemoterápia-szuperszelektív + embol./további ágak</t>
  </si>
  <si>
    <t>33800</t>
  </si>
  <si>
    <t>Lymphographia</t>
  </si>
  <si>
    <t>33850</t>
  </si>
  <si>
    <t>Kemoterápia-szelektív</t>
  </si>
  <si>
    <t>33860</t>
  </si>
  <si>
    <t>Kemoterápia-szuperszelektív</t>
  </si>
  <si>
    <t>33870</t>
  </si>
  <si>
    <t>Kemoterápia-haemofiltratio</t>
  </si>
  <si>
    <t>33880</t>
  </si>
  <si>
    <t>Kemoterápia-szelektív + embolizáció</t>
  </si>
  <si>
    <t>34032</t>
  </si>
  <si>
    <t>Mellkas átvilágítás</t>
  </si>
  <si>
    <t>34042</t>
  </si>
  <si>
    <t>Natív has átvilágítás</t>
  </si>
  <si>
    <t>34080</t>
  </si>
  <si>
    <t>Mellkas és natív has átvilágítás</t>
  </si>
  <si>
    <t>34200</t>
  </si>
  <si>
    <t>Koponya tomographias felvétel</t>
  </si>
  <si>
    <t>34210</t>
  </si>
  <si>
    <t>Gerinc tomographias felvétel</t>
  </si>
  <si>
    <t>34211</t>
  </si>
  <si>
    <t>Vállöv tomographias felvétel</t>
  </si>
  <si>
    <t>34230</t>
  </si>
  <si>
    <t>Mellkas tomographias felvétel</t>
  </si>
  <si>
    <t>34260</t>
  </si>
  <si>
    <t>Urológiai tomographias felvétel</t>
  </si>
  <si>
    <t>34280</t>
  </si>
  <si>
    <t>Medence és alsó végtag tomographias felvétel</t>
  </si>
  <si>
    <t>34290</t>
  </si>
  <si>
    <t>Felső végtag tomographias felvétel</t>
  </si>
  <si>
    <t>3440S</t>
  </si>
  <si>
    <t>Sugárterápiás tervezés szimulátorral</t>
  </si>
  <si>
    <t>3440T</t>
  </si>
  <si>
    <t>Szimulálás kontrasztanyaggal</t>
  </si>
  <si>
    <t>3440U</t>
  </si>
  <si>
    <t>Kiegészítő pont topometriáért</t>
  </si>
  <si>
    <t>3440V</t>
  </si>
  <si>
    <t>Kiegészítő pont kontrasztanyaggal végzett topometriáért</t>
  </si>
  <si>
    <t>34641</t>
  </si>
  <si>
    <t>Szív és coronaria MSCT</t>
  </si>
  <si>
    <t>34952</t>
  </si>
  <si>
    <t>Szív MR vizsgálat natív EKG vezérelt</t>
  </si>
  <si>
    <t>34953</t>
  </si>
  <si>
    <t>Szív MR vizsgálata natív plusz iv. kontrasztanyag adását követőleg (EKG vezérelt)</t>
  </si>
  <si>
    <t>34954</t>
  </si>
  <si>
    <t>MR spektroszkópia vizsgálat in vivo</t>
  </si>
  <si>
    <t>34955</t>
  </si>
  <si>
    <t>MR vezérelt intervenció core biopszia</t>
  </si>
  <si>
    <t>34956</t>
  </si>
  <si>
    <t>MR vezérelt intervenció citológiai mintavétel vagy folyadék aspiráció</t>
  </si>
  <si>
    <t>34957</t>
  </si>
  <si>
    <t>MR vezérelt intervenció tartós drenázs</t>
  </si>
  <si>
    <t>34958</t>
  </si>
  <si>
    <t>Endokavitális MR vizsgálat</t>
  </si>
  <si>
    <t>3616A</t>
  </si>
  <si>
    <t>Doppler áramlás vizsgálat a felső végtagon</t>
  </si>
  <si>
    <t>3616B</t>
  </si>
  <si>
    <t>Doppler áramlás vizsgálat az alsó végtagon</t>
  </si>
  <si>
    <t>3616C</t>
  </si>
  <si>
    <t>Transcraniális Doppler vizsgálat</t>
  </si>
  <si>
    <t>3616D</t>
  </si>
  <si>
    <t>Magzati szívhang Doppler vizsgálata</t>
  </si>
  <si>
    <t>3616E</t>
  </si>
  <si>
    <t>Lepényi keringés Doppler vizsgálata</t>
  </si>
  <si>
    <t>3616F</t>
  </si>
  <si>
    <t>Periorbitális erek bidirectionalis Doppler vizsgálata</t>
  </si>
  <si>
    <t>3616G</t>
  </si>
  <si>
    <t>Transcranialis Doppler vizsgálat embólia detektálásra</t>
  </si>
  <si>
    <t>3616H</t>
  </si>
  <si>
    <t>Lézer dopplerrel történő véráramlás mérés</t>
  </si>
  <si>
    <t>36180</t>
  </si>
  <si>
    <t>Vizeletürítés vizsgálata ultrahanggal</t>
  </si>
  <si>
    <t>3618A</t>
  </si>
  <si>
    <t>Kapillármikroszkópia</t>
  </si>
  <si>
    <t>3618B</t>
  </si>
  <si>
    <t>Mikrocirkuláció vizsgálata - Laser Doppler</t>
  </si>
  <si>
    <t>3618C</t>
  </si>
  <si>
    <t>Mikrocirkuláció vizsgálata - transzkután oxigéntenzió mérés</t>
  </si>
  <si>
    <t>3618D</t>
  </si>
  <si>
    <t>Mikrocirkuláció vizsgálata - öregujjon szisztolés nyomás mérése</t>
  </si>
  <si>
    <t>36201</t>
  </si>
  <si>
    <t>Thermographia az orbitáról</t>
  </si>
  <si>
    <t>36210</t>
  </si>
  <si>
    <t>Emlő telethermographia</t>
  </si>
  <si>
    <t>36211</t>
  </si>
  <si>
    <t>Emlő thermographia</t>
  </si>
  <si>
    <t>36870</t>
  </si>
  <si>
    <t>Peritoneo-venosus shunt kontrasztanyagos feltöltés</t>
  </si>
  <si>
    <t>37002</t>
  </si>
  <si>
    <t>Mozgó-, forgóbesugárzás</t>
  </si>
  <si>
    <t>37005</t>
  </si>
  <si>
    <t>Tangenciális héjbesugárzás kiegészítő pontja, egy mező</t>
  </si>
  <si>
    <t>37006</t>
  </si>
  <si>
    <t>Nagymezős test/testtáji besugárzás kiegészítő pontja, egy mező</t>
  </si>
  <si>
    <t>37007</t>
  </si>
  <si>
    <t>Irreguláris mezős besugárzás kiegészítő pontja, egy mező</t>
  </si>
  <si>
    <t>37008</t>
  </si>
  <si>
    <t>Konformális besugárzás kiegészítő pontja</t>
  </si>
  <si>
    <t>37100</t>
  </si>
  <si>
    <t>Közelbesugárzás Chaoul/van der Plaats, egy mező</t>
  </si>
  <si>
    <t>37110</t>
  </si>
  <si>
    <t>Felületi lágy röntgen terápia 10-60 kV, egy mező</t>
  </si>
  <si>
    <t>37120</t>
  </si>
  <si>
    <t>Félmély röntgenterápia, 60-150 kV, egy mező</t>
  </si>
  <si>
    <t>37130</t>
  </si>
  <si>
    <t>Mély röntgenterápia 150-400 kV, egy mező</t>
  </si>
  <si>
    <t>37200</t>
  </si>
  <si>
    <t>Lineáris accelerátor, foton 6 MV-ig, egy mező</t>
  </si>
  <si>
    <t>37210</t>
  </si>
  <si>
    <t>Lineáris accelerátor, foton 7-15 MV-ig, egy mező</t>
  </si>
  <si>
    <t>37220</t>
  </si>
  <si>
    <t>Lineáris accelerátor, foton 16 MV és afelett, egy mező</t>
  </si>
  <si>
    <t>37300</t>
  </si>
  <si>
    <t>Lineáris accelerátor, elektron 5 MeV-ig, egy mező</t>
  </si>
  <si>
    <t>37310</t>
  </si>
  <si>
    <t>Lineáris accelerátor, elektron 6-10 MeV-ig, egy mező</t>
  </si>
  <si>
    <t>37320</t>
  </si>
  <si>
    <t>Lineáris accelerátor, elektron 11 MeV és felette, egy mező</t>
  </si>
  <si>
    <t>37510</t>
  </si>
  <si>
    <t>Cézium-137 teleterápia, egy mező</t>
  </si>
  <si>
    <t>37520</t>
  </si>
  <si>
    <t>Cobalt-60 teleterápia, egy mező</t>
  </si>
  <si>
    <t>37630</t>
  </si>
  <si>
    <t>Kontakt besugárzás szemre, béta applikátorral</t>
  </si>
  <si>
    <t>37640</t>
  </si>
  <si>
    <t>Moulage technika gamma sugárforrással, LDR</t>
  </si>
  <si>
    <t>37650</t>
  </si>
  <si>
    <t>Moulage technika béta sugárforrással, egy alkalom</t>
  </si>
  <si>
    <t>38130</t>
  </si>
  <si>
    <t>Radionuklid endolymphaticus infúzió</t>
  </si>
  <si>
    <t>38150</t>
  </si>
  <si>
    <t>Radionuklid szöveti infiltráció</t>
  </si>
  <si>
    <t>38317</t>
  </si>
  <si>
    <t>Interstitialis izotóp kezelés szájüreg, LDR</t>
  </si>
  <si>
    <t>38321</t>
  </si>
  <si>
    <t>Interstitialis izotóp kezelés mellkasfal, LDR</t>
  </si>
  <si>
    <t>38347</t>
  </si>
  <si>
    <t>Interstitialis izotóp kezelés végtagon, LDR</t>
  </si>
  <si>
    <t>38357</t>
  </si>
  <si>
    <t>Interstitialis izotóp kezelés nyirokrendszer, LDR</t>
  </si>
  <si>
    <t>38500</t>
  </si>
  <si>
    <t>Manualis intracav. th. orbita, orrmelléküreg, LDR</t>
  </si>
  <si>
    <t>38515</t>
  </si>
  <si>
    <t>Manualis intracav. th. epipharynx, LDR</t>
  </si>
  <si>
    <t>38521</t>
  </si>
  <si>
    <t>Manualis intracav. th. a szájüregben, LDR</t>
  </si>
  <si>
    <t>38540</t>
  </si>
  <si>
    <t>Manualis intracav. th. uterus/vagina, LDR</t>
  </si>
  <si>
    <t>38550</t>
  </si>
  <si>
    <t>Manualis intracav. th. Hólyag, LDR</t>
  </si>
  <si>
    <t>38562</t>
  </si>
  <si>
    <t>Manualis intracav. th. Rectum, LDR</t>
  </si>
  <si>
    <t>38599</t>
  </si>
  <si>
    <t>HDR AL kezelés, agy</t>
  </si>
  <si>
    <t>38600</t>
  </si>
  <si>
    <t>HDR AL kezelés, fej</t>
  </si>
  <si>
    <t>38601</t>
  </si>
  <si>
    <t>HDR AL kezelés, nyak</t>
  </si>
  <si>
    <t>38602</t>
  </si>
  <si>
    <t>HDR AL kezelés, fej-nyak (moulage)</t>
  </si>
  <si>
    <t>38603</t>
  </si>
  <si>
    <t>LDR/MDR AL kezelés, fej</t>
  </si>
  <si>
    <t>38604</t>
  </si>
  <si>
    <t>LDR/MDR AL kezelés, nyak</t>
  </si>
  <si>
    <t>38605</t>
  </si>
  <si>
    <t>LDR/MDR AL kezelés, fej-nyak (moulage)</t>
  </si>
  <si>
    <t>38610</t>
  </si>
  <si>
    <t>HDR AL kezelés, oesophagus</t>
  </si>
  <si>
    <t>38621</t>
  </si>
  <si>
    <t>HDR AL kezelés, bronchus (egyutas)</t>
  </si>
  <si>
    <t>38622</t>
  </si>
  <si>
    <t>HDR AL kezelés, bronchus (többutas)</t>
  </si>
  <si>
    <t>38631</t>
  </si>
  <si>
    <t>HDR AL kezelés, vagina</t>
  </si>
  <si>
    <t>38632</t>
  </si>
  <si>
    <t>HDR AL kezelés, uterus</t>
  </si>
  <si>
    <t>38633</t>
  </si>
  <si>
    <t>HDR AL kezelés, uterus + vagina</t>
  </si>
  <si>
    <t>38634</t>
  </si>
  <si>
    <t>HDR AL kezelés, parametrium</t>
  </si>
  <si>
    <t>38635</t>
  </si>
  <si>
    <t>LDR/MDR AL kezelés vagina</t>
  </si>
  <si>
    <t>38636</t>
  </si>
  <si>
    <t>LDR/MDR AL kezelés uterus</t>
  </si>
  <si>
    <t>38637</t>
  </si>
  <si>
    <t>LDR/MDR AL kezelés uterus és vagina</t>
  </si>
  <si>
    <t>38638</t>
  </si>
  <si>
    <t>LDR/MDR AL kezelés parametrium</t>
  </si>
  <si>
    <t>38641</t>
  </si>
  <si>
    <t>HDR AL kezelés, prosztata</t>
  </si>
  <si>
    <t>38642</t>
  </si>
  <si>
    <t>HDR AL kezelés, húgyhólyag</t>
  </si>
  <si>
    <t>38643</t>
  </si>
  <si>
    <t>LDR/MDR AL kezelés, prosztata</t>
  </si>
  <si>
    <t>38644</t>
  </si>
  <si>
    <t>LDR/MDR AL kezelés, húgyhólyag</t>
  </si>
  <si>
    <t>38652</t>
  </si>
  <si>
    <t>HDR AL kezelés, rectum</t>
  </si>
  <si>
    <t>38653</t>
  </si>
  <si>
    <t>LDR/MDR AL kezelés, rectum</t>
  </si>
  <si>
    <t>38900</t>
  </si>
  <si>
    <t>Kémiai sugárérzékenyítés</t>
  </si>
  <si>
    <t>38920</t>
  </si>
  <si>
    <t>Radioprotektív szerek alkalmazása</t>
  </si>
  <si>
    <t>39100</t>
  </si>
  <si>
    <t>Laser roncsolás bőrelváltozás miatt</t>
  </si>
  <si>
    <t>39101</t>
  </si>
  <si>
    <r>
      <t>Naevus flammeus kezelése (max. 20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 xml:space="preserve"> kiterjedésig) Neodymium-YAG-gal, vagy festéklaserrel,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>-enként</t>
    </r>
  </si>
  <si>
    <t>39110</t>
  </si>
  <si>
    <t>Retina és chorioidea elváltozás laser destrukciója</t>
  </si>
  <si>
    <t>39120</t>
  </si>
  <si>
    <t>Retina és chorioidea adhaesio képzés laserrel</t>
  </si>
  <si>
    <t>39121</t>
  </si>
  <si>
    <t>Laser trabeculoplastica</t>
  </si>
  <si>
    <t>39122</t>
  </si>
  <si>
    <t>Laser iridotomia</t>
  </si>
  <si>
    <t>39123</t>
  </si>
  <si>
    <t>Laser capsulotomia</t>
  </si>
  <si>
    <t>39181</t>
  </si>
  <si>
    <t>Laser roncsolás orr, garat, gége, száj nyálkahártyán</t>
  </si>
  <si>
    <t>39182</t>
  </si>
  <si>
    <t>Laser roncsolás fülkagylón, külső fülben</t>
  </si>
  <si>
    <t>39191</t>
  </si>
  <si>
    <r>
      <t>Laser besugárzás soft-laser, 10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>-ig</t>
    </r>
  </si>
  <si>
    <t>39192</t>
  </si>
  <si>
    <r>
      <t>Laser besugárzás soft-laser, 50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>-ig</t>
    </r>
  </si>
  <si>
    <t>39193</t>
  </si>
  <si>
    <r>
      <t>Laser besugárzás soft-laser, 100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>-ig</t>
    </r>
  </si>
  <si>
    <t>39194</t>
  </si>
  <si>
    <r>
      <t>Laser besugárzás soft-laser, 100 cm</t>
    </r>
    <r>
      <rPr>
        <vertAlign val="superscript"/>
        <sz val="14"/>
        <rFont val="Times New Roman"/>
        <family val="1"/>
        <charset val="238"/>
      </rPr>
      <t>2</t>
    </r>
    <r>
      <rPr>
        <sz val="14"/>
        <rFont val="Times New Roman"/>
        <family val="1"/>
        <charset val="238"/>
      </rPr>
      <t xml:space="preserve"> felett</t>
    </r>
  </si>
  <si>
    <t>39999</t>
  </si>
  <si>
    <t>Kiegészítő pont összehasonlító felvételért</t>
  </si>
  <si>
    <t>40060</t>
  </si>
  <si>
    <t>Mellkas-szűrővizsgálat</t>
  </si>
  <si>
    <t>40640</t>
  </si>
  <si>
    <t>Részvétel csoportos szülészeti felkészítésen</t>
  </si>
  <si>
    <t>41000</t>
  </si>
  <si>
    <t>Házasság előtti tanácsadás</t>
  </si>
  <si>
    <t>42110</t>
  </si>
  <si>
    <t>Csípőficam szűrés</t>
  </si>
  <si>
    <t>42120</t>
  </si>
  <si>
    <t>Phenylketonuria szűrés</t>
  </si>
  <si>
    <t>42130</t>
  </si>
  <si>
    <t>Haemoglobinopathia szűrés</t>
  </si>
  <si>
    <t>42140</t>
  </si>
  <si>
    <t>Galactosaemia szűrés</t>
  </si>
  <si>
    <t>42141</t>
  </si>
  <si>
    <t>Galactosaemia szűrés ELISA vizsgálattal</t>
  </si>
  <si>
    <t>42142</t>
  </si>
  <si>
    <t>Gal - 1 -PUT kimutatása</t>
  </si>
  <si>
    <t>42143</t>
  </si>
  <si>
    <t>Anyagcsere-betegségek szűrése tömegspektográfiás vizsgálattal</t>
  </si>
  <si>
    <t>42144</t>
  </si>
  <si>
    <t>Glukóz meghatározása</t>
  </si>
  <si>
    <t>42145</t>
  </si>
  <si>
    <t>Glukóz meghatározása hexokinaz módszerrel</t>
  </si>
  <si>
    <t>42146</t>
  </si>
  <si>
    <t>Összkoleszterin meghatározása</t>
  </si>
  <si>
    <t>42147</t>
  </si>
  <si>
    <t>Trigliceridek meghatározása</t>
  </si>
  <si>
    <t>42148</t>
  </si>
  <si>
    <t>LDL koleszterin meghatározása direkt módszerrel</t>
  </si>
  <si>
    <t>42149</t>
  </si>
  <si>
    <t>HDL koleszterin meghatározása direkt módszerrel</t>
  </si>
  <si>
    <t>42150</t>
  </si>
  <si>
    <t>Széklet vér kimutatása (szűrő jellegű)</t>
  </si>
  <si>
    <t>42160</t>
  </si>
  <si>
    <t>Biotinidase hiány szűrése</t>
  </si>
  <si>
    <t>42161</t>
  </si>
  <si>
    <t>Biotinidase hiány szűrése ELISA módszerrel</t>
  </si>
  <si>
    <t>42162</t>
  </si>
  <si>
    <t>Kreatinin meghatározása</t>
  </si>
  <si>
    <t>42163</t>
  </si>
  <si>
    <t>Vizeletvizsgálat tesztcsíkkal fehérje és haematuria meghatározására</t>
  </si>
  <si>
    <t>42164</t>
  </si>
  <si>
    <t>Kreatinin meghatározása kinetikus Jaffe módszerrel szérumban</t>
  </si>
  <si>
    <t>42165</t>
  </si>
  <si>
    <t>Kreatinin meghatározása enzimatikus módszerrel</t>
  </si>
  <si>
    <t>42170</t>
  </si>
  <si>
    <t>Hypothyreosis szűrés</t>
  </si>
  <si>
    <t>42180</t>
  </si>
  <si>
    <t>Zsíranyagcsere vizsgálat bioimpedancia módszerrel</t>
  </si>
  <si>
    <t>42190</t>
  </si>
  <si>
    <t>Újszülött kori objektív hallásszűrés</t>
  </si>
  <si>
    <t>42400</t>
  </si>
  <si>
    <t>Mammográfiás szűrés</t>
  </si>
  <si>
    <t>42600</t>
  </si>
  <si>
    <t>Nőgyógyászati szűrővizsgálat</t>
  </si>
  <si>
    <t>42700</t>
  </si>
  <si>
    <t>Nőgyógyászati citológiai szűrővizsgálat</t>
  </si>
  <si>
    <t>42750</t>
  </si>
  <si>
    <t>Colonoscopia (szűrő jellegű)</t>
  </si>
  <si>
    <t>43352</t>
  </si>
  <si>
    <t>Tetanus profilaxis toxoid injekcióval</t>
  </si>
  <si>
    <t>43353</t>
  </si>
  <si>
    <t>Tetanus profilaxis human antitetanusz immunglobulin injekcióval</t>
  </si>
  <si>
    <t>43591</t>
  </si>
  <si>
    <t>Influenza elleni szezonális vaccinatio</t>
  </si>
  <si>
    <t>43592</t>
  </si>
  <si>
    <t>H1N1 influenza elleni vaccinatio</t>
  </si>
  <si>
    <t>43593</t>
  </si>
  <si>
    <t>Tüdőgyulladás elleni vaccinatio</t>
  </si>
  <si>
    <t>43594</t>
  </si>
  <si>
    <t>Meningococcus elleni vaccinatio</t>
  </si>
  <si>
    <t>43596</t>
  </si>
  <si>
    <t>Varicella elleni vaccinatio</t>
  </si>
  <si>
    <t>43597</t>
  </si>
  <si>
    <t>HPV elleni vaccinatio</t>
  </si>
  <si>
    <t>43599</t>
  </si>
  <si>
    <t>Vaccinatio, egyéb</t>
  </si>
  <si>
    <t>46000</t>
  </si>
  <si>
    <t>Várandósság rizikó-besorolása</t>
  </si>
  <si>
    <t>46010</t>
  </si>
  <si>
    <t>Első trimeszteri gondozási vizit alacsony kockázatú várandósságban</t>
  </si>
  <si>
    <t>46020</t>
  </si>
  <si>
    <t>Második trimeszteri gondozási vizit alacsony kockázatú várandósságban</t>
  </si>
  <si>
    <t>46030</t>
  </si>
  <si>
    <t>Harmadik trimeszteri gondozási vizit alacsony kockázatú várandósságban</t>
  </si>
  <si>
    <t>46040</t>
  </si>
  <si>
    <t>Első trimeszteri gondozási vizit magas kockázatú várandósságban</t>
  </si>
  <si>
    <t>46050</t>
  </si>
  <si>
    <t>Második trimeszteri gondozási vizit magas kockázatú várandósságban</t>
  </si>
  <si>
    <t>46060</t>
  </si>
  <si>
    <t>Harmadik trimeszteri gondozási vizit magas kockázatú várandósságban</t>
  </si>
  <si>
    <t>46530</t>
  </si>
  <si>
    <t>Intrauterin fogamzásgátló eszköz felhelyezése</t>
  </si>
  <si>
    <t>46600</t>
  </si>
  <si>
    <t>Genetikai tanácsadás</t>
  </si>
  <si>
    <t>50370</t>
  </si>
  <si>
    <t>Percutan spinalis gyökroncsolás kémiai szerekkel</t>
  </si>
  <si>
    <t>50371</t>
  </si>
  <si>
    <t>Percutan spinalis elektro-(thermo-)radicotomia</t>
  </si>
  <si>
    <t>50400</t>
  </si>
  <si>
    <t>Excisio nervi intercostalis</t>
  </si>
  <si>
    <t>50401</t>
  </si>
  <si>
    <t>Trigeminus ág exhairesise</t>
  </si>
  <si>
    <t>50403</t>
  </si>
  <si>
    <t>Trigeminus ág kémiai szerrel történő roncsolása</t>
  </si>
  <si>
    <t>50404</t>
  </si>
  <si>
    <t>Gasser dúc percutan roncsolása</t>
  </si>
  <si>
    <t>50405</t>
  </si>
  <si>
    <t>Nervus accessorius neurotomia</t>
  </si>
  <si>
    <t>50406</t>
  </si>
  <si>
    <t>Periferiás neurotomia, idegexcisio</t>
  </si>
  <si>
    <t>50410</t>
  </si>
  <si>
    <t>Neurinoma eltávolítása perifériás idegből</t>
  </si>
  <si>
    <t>50420</t>
  </si>
  <si>
    <t>Epineuralis idegvarrat (mikrosebészet)</t>
  </si>
  <si>
    <t>50421</t>
  </si>
  <si>
    <t>Perineuralis idegvarrat (mikrosebészet)</t>
  </si>
  <si>
    <t>50422</t>
  </si>
  <si>
    <t>Sutura epi et perineuralis nervi</t>
  </si>
  <si>
    <t>50423</t>
  </si>
  <si>
    <t>Reanastomosis nervorum</t>
  </si>
  <si>
    <t>50432</t>
  </si>
  <si>
    <t>Carpal tunnel felszabadítás</t>
  </si>
  <si>
    <t>50434</t>
  </si>
  <si>
    <t>Adhaesiolysis nervi intercostalis</t>
  </si>
  <si>
    <t>50435</t>
  </si>
  <si>
    <t>Egyéb Tunnel syndromák műtétei</t>
  </si>
  <si>
    <t>50450</t>
  </si>
  <si>
    <t>Transpositio nervi periferialis</t>
  </si>
  <si>
    <t>50460</t>
  </si>
  <si>
    <t>Anastomosis cruciatus nervi periferiális</t>
  </si>
  <si>
    <t>50520</t>
  </si>
  <si>
    <t>Injectio in nervus seu ganglion (para)sympathicus</t>
  </si>
  <si>
    <t>50521</t>
  </si>
  <si>
    <t>Ganglion coeliacum roncsolás műtéti úton</t>
  </si>
  <si>
    <t>50530</t>
  </si>
  <si>
    <t>Sutura nervi (para)sympathici</t>
  </si>
  <si>
    <t>50600</t>
  </si>
  <si>
    <t>Incisio in regio thyreoideae (drain, exploratio)</t>
  </si>
  <si>
    <t>50660</t>
  </si>
  <si>
    <t>Exstirpatio cystae colli medialis</t>
  </si>
  <si>
    <t>50682</t>
  </si>
  <si>
    <t>Kryoprezervált endokrin szövet autotransplantatio</t>
  </si>
  <si>
    <t>50683</t>
  </si>
  <si>
    <t>Autotranszplantált endokrin szövet resectio</t>
  </si>
  <si>
    <t>50832</t>
  </si>
  <si>
    <t>Ductus nasolacrimalis kő, idegentest eltávolítás</t>
  </si>
  <si>
    <t>50840</t>
  </si>
  <si>
    <t>Incisio sacci lacrimalis</t>
  </si>
  <si>
    <t>50841</t>
  </si>
  <si>
    <t>Membranotomia canaliculi lacrimalis</t>
  </si>
  <si>
    <t>50900</t>
  </si>
  <si>
    <t>Chalazion drainage</t>
  </si>
  <si>
    <t>50901</t>
  </si>
  <si>
    <t>Hordeolum drainage</t>
  </si>
  <si>
    <t>50902</t>
  </si>
  <si>
    <t>Incisio palpebrae</t>
  </si>
  <si>
    <t>50905</t>
  </si>
  <si>
    <t>Kantothomia</t>
  </si>
  <si>
    <t>50910</t>
  </si>
  <si>
    <t>Resectio palpebrae</t>
  </si>
  <si>
    <t>50911</t>
  </si>
  <si>
    <t>Excisio cutis palpebrae</t>
  </si>
  <si>
    <t>50913</t>
  </si>
  <si>
    <t>Epilatio pilorum pp. cryochir. seu electr.</t>
  </si>
  <si>
    <t>50920</t>
  </si>
  <si>
    <t>Epicanthus műtét</t>
  </si>
  <si>
    <t>50921</t>
  </si>
  <si>
    <t>Szemrés helyreállítás</t>
  </si>
  <si>
    <t>50930</t>
  </si>
  <si>
    <t>Ectropium ellenes műtét</t>
  </si>
  <si>
    <t>50932</t>
  </si>
  <si>
    <t>Alsó szemhéj ectropium-ellenes műtétje</t>
  </si>
  <si>
    <t>50940</t>
  </si>
  <si>
    <t>Plastica palpebrae</t>
  </si>
  <si>
    <t>50941</t>
  </si>
  <si>
    <t>Plastica palpebrae sec. Blaskovics</t>
  </si>
  <si>
    <t>50943</t>
  </si>
  <si>
    <t>Plastica palpebrae gradualis</t>
  </si>
  <si>
    <t>50951</t>
  </si>
  <si>
    <t>Blepharorraphia lateralis</t>
  </si>
  <si>
    <t>50990</t>
  </si>
  <si>
    <t>Exstirpatio laesionis palpebrae plasticamque</t>
  </si>
  <si>
    <t>50991</t>
  </si>
  <si>
    <t>Szemhéji elváltozások laser kezelése</t>
  </si>
  <si>
    <t>51100</t>
  </si>
  <si>
    <t>Idegentest eltávolítás a kötőhártyából incisióval</t>
  </si>
  <si>
    <t>51120</t>
  </si>
  <si>
    <t>Excisio laesionis conjunctivae</t>
  </si>
  <si>
    <t>51200</t>
  </si>
  <si>
    <t>Abrasio corneae</t>
  </si>
  <si>
    <t>51220</t>
  </si>
  <si>
    <t>Pterygium excisio</t>
  </si>
  <si>
    <t>51310</t>
  </si>
  <si>
    <t>Extractio corp. alien. oc. cum magn. seu cum forc.</t>
  </si>
  <si>
    <t>51337</t>
  </si>
  <si>
    <t>Gonioplastica c. laser</t>
  </si>
  <si>
    <t>51410</t>
  </si>
  <si>
    <t>Idegentest eltávolítás szemlencséből (incisio, mágnes)</t>
  </si>
  <si>
    <t>51476</t>
  </si>
  <si>
    <t>Pneumaticus retinopexia</t>
  </si>
  <si>
    <t>51501</t>
  </si>
  <si>
    <t>Extr. corp. al. intraoc. (non magn.) cum forc.</t>
  </si>
  <si>
    <t>51510</t>
  </si>
  <si>
    <t>Extr. corp. al. intraoc. cum magnetem</t>
  </si>
  <si>
    <t>51590</t>
  </si>
  <si>
    <t>Cyclophotocoagulatio</t>
  </si>
  <si>
    <t>51601</t>
  </si>
  <si>
    <t>Orbita drainage</t>
  </si>
  <si>
    <t>51650</t>
  </si>
  <si>
    <t>Szemgödri implant. behelyezés</t>
  </si>
  <si>
    <t>51660</t>
  </si>
  <si>
    <t>Szemgödri implant. eltávolítás</t>
  </si>
  <si>
    <t>51800</t>
  </si>
  <si>
    <t>Külsőfül bemetszése</t>
  </si>
  <si>
    <t>51810</t>
  </si>
  <si>
    <t>Külsőfül elváltozás porcot nem érintő kimetszése</t>
  </si>
  <si>
    <t>51812</t>
  </si>
  <si>
    <t>Periauricularis congenitalis fistula eltávolítása</t>
  </si>
  <si>
    <t>51830</t>
  </si>
  <si>
    <t>Külsőfül varrása</t>
  </si>
  <si>
    <t>51840</t>
  </si>
  <si>
    <t>Külsőfül alaki korrekciója</t>
  </si>
  <si>
    <t>51930</t>
  </si>
  <si>
    <t>Tympanotomia</t>
  </si>
  <si>
    <t>52000</t>
  </si>
  <si>
    <t>Paracentesis tympani</t>
  </si>
  <si>
    <t>52001</t>
  </si>
  <si>
    <t>Myringotomia et grommet insertio</t>
  </si>
  <si>
    <t>52012</t>
  </si>
  <si>
    <t>Tympanostomiás tubus eltávolítása</t>
  </si>
  <si>
    <t>52100</t>
  </si>
  <si>
    <t>Orrvérzés ellátása edzőszerrel</t>
  </si>
  <si>
    <t>52110</t>
  </si>
  <si>
    <t>Incisio intranasalis</t>
  </si>
  <si>
    <t>52121</t>
  </si>
  <si>
    <t>Polypectomia, ethmoidectomia nélkül az orrüregből</t>
  </si>
  <si>
    <t>52122</t>
  </si>
  <si>
    <t>Kimetszés az orrból vagy az orr bőréből</t>
  </si>
  <si>
    <t>52131</t>
  </si>
  <si>
    <t>Orr partialis resectioja (porcot is érintő)</t>
  </si>
  <si>
    <t>52160</t>
  </si>
  <si>
    <t>Repositio fracturae nasi aperta</t>
  </si>
  <si>
    <t>52170</t>
  </si>
  <si>
    <t>Orrkorrekció</t>
  </si>
  <si>
    <t>52190</t>
  </si>
  <si>
    <t>Adhaesiolysis intranasalis</t>
  </si>
  <si>
    <t>52201</t>
  </si>
  <si>
    <t>Punctio sinus maxillaris</t>
  </si>
  <si>
    <t>52500</t>
  </si>
  <si>
    <t>Excisio laesionis linguae</t>
  </si>
  <si>
    <t>52541</t>
  </si>
  <si>
    <t>Sutura linguae</t>
  </si>
  <si>
    <t>52580</t>
  </si>
  <si>
    <t>Frenulotomia linguae</t>
  </si>
  <si>
    <t>52590</t>
  </si>
  <si>
    <t>Incisio linguae</t>
  </si>
  <si>
    <t>52600</t>
  </si>
  <si>
    <t>Nyálmirigy vagy nyálvezeték bemetszése</t>
  </si>
  <si>
    <t>52710</t>
  </si>
  <si>
    <t>Szájpad incisioja (drainage, fenestratio)</t>
  </si>
  <si>
    <t>52720</t>
  </si>
  <si>
    <t>Szájpadi elváltozás kimetszése</t>
  </si>
  <si>
    <t>52721</t>
  </si>
  <si>
    <t>Circumcisio oris</t>
  </si>
  <si>
    <t>52760</t>
  </si>
  <si>
    <t>Resectio uvulae</t>
  </si>
  <si>
    <t>53777</t>
  </si>
  <si>
    <t>Pacemaker (ideiglenes) beültetés</t>
  </si>
  <si>
    <t>5377F</t>
  </si>
  <si>
    <t>Pacemaker funkció műszeres vizsgálata vagy a beültethető szívmonitor (ILR) adatainak értékelése</t>
  </si>
  <si>
    <t>5377G</t>
  </si>
  <si>
    <t>Pacemaker transcutan szabályozása</t>
  </si>
  <si>
    <t>5377K</t>
  </si>
  <si>
    <t>Carotis sinus stimulálás ritmuszavarok miatt</t>
  </si>
  <si>
    <t>5377L</t>
  </si>
  <si>
    <t>Pitvari overdrive vezérlés</t>
  </si>
  <si>
    <t>53810</t>
  </si>
  <si>
    <t>Arteriectomia a. temporalis</t>
  </si>
  <si>
    <t>5382P</t>
  </si>
  <si>
    <t>A-V fistula megszüntetése</t>
  </si>
  <si>
    <t>5382R</t>
  </si>
  <si>
    <t>A-V fistula képzése (kivéve Cimino)</t>
  </si>
  <si>
    <t>53840</t>
  </si>
  <si>
    <t>Thrombectomia venae</t>
  </si>
  <si>
    <t>53841</t>
  </si>
  <si>
    <t>Crossectomia fem.</t>
  </si>
  <si>
    <t>53848</t>
  </si>
  <si>
    <t>Perforans ligatura + tágult vénák eltávolítása</t>
  </si>
  <si>
    <t>53879</t>
  </si>
  <si>
    <t>Ligatura arteriae</t>
  </si>
  <si>
    <t>53920</t>
  </si>
  <si>
    <t>Anastomosis arterio-venosus sec. Cimino</t>
  </si>
  <si>
    <t>53921</t>
  </si>
  <si>
    <t>Anastomosis arterio-venosus proximalis sec. Cimino</t>
  </si>
  <si>
    <t>53922</t>
  </si>
  <si>
    <t>Anastomosis arterio-venosus extr. infer. sec. Cimino</t>
  </si>
  <si>
    <t>53930</t>
  </si>
  <si>
    <t>Ligatura venae</t>
  </si>
  <si>
    <t>53931</t>
  </si>
  <si>
    <t>Sutura laesionis traumaticus vasculorum</t>
  </si>
  <si>
    <t>53955</t>
  </si>
  <si>
    <t>Laser angioplastica</t>
  </si>
  <si>
    <t>53956</t>
  </si>
  <si>
    <t>Angioplastica katéteres (Kensey, ROTACS stb.)</t>
  </si>
  <si>
    <t>53959</t>
  </si>
  <si>
    <t>Intravascularis UH (IVUS)</t>
  </si>
  <si>
    <t>5395C</t>
  </si>
  <si>
    <t>Aterektomia</t>
  </si>
  <si>
    <t>53994</t>
  </si>
  <si>
    <t>Peritoneo-venosus shunt átmosás</t>
  </si>
  <si>
    <t>54010</t>
  </si>
  <si>
    <t>Lymphadenectomia superficialis</t>
  </si>
  <si>
    <t>54011</t>
  </si>
  <si>
    <t>Excisio hygromae</t>
  </si>
  <si>
    <t>54020</t>
  </si>
  <si>
    <t>Lymphadenectomia regionalis</t>
  </si>
  <si>
    <t>54283</t>
  </si>
  <si>
    <t>Dilatatio cardiae pneumaticus</t>
  </si>
  <si>
    <t>54287</t>
  </si>
  <si>
    <t>Oesophagus tamponade Minnesota ballonnal</t>
  </si>
  <si>
    <t>54490</t>
  </si>
  <si>
    <t>Endoscopos polypectomia a felső tápcsatornában</t>
  </si>
  <si>
    <t>54523</t>
  </si>
  <si>
    <t>Polypectomia colontos per colonoscopiam</t>
  </si>
  <si>
    <t>54543</t>
  </si>
  <si>
    <t>Ductus omphaloentericus vagy residuuma eltávolítás</t>
  </si>
  <si>
    <t>54683</t>
  </si>
  <si>
    <t>Desinvaginatio</t>
  </si>
  <si>
    <t>54693</t>
  </si>
  <si>
    <t>Polypectomia sigmae, sigmoidoscopos</t>
  </si>
  <si>
    <t>54820</t>
  </si>
  <si>
    <t>Proctotomia interna</t>
  </si>
  <si>
    <t>54821</t>
  </si>
  <si>
    <t>Polypectomia recti per rectoscopiam</t>
  </si>
  <si>
    <t>54862</t>
  </si>
  <si>
    <t>Sutura recti</t>
  </si>
  <si>
    <t>54866</t>
  </si>
  <si>
    <t>Exstirpatio fistulae internae recti</t>
  </si>
  <si>
    <t>54871</t>
  </si>
  <si>
    <t>Incisio perirectalis</t>
  </si>
  <si>
    <t>54872</t>
  </si>
  <si>
    <t>Exstirpatio fistulae externae recti</t>
  </si>
  <si>
    <t>54901</t>
  </si>
  <si>
    <t>Oncotomia perianalis</t>
  </si>
  <si>
    <t>54902</t>
  </si>
  <si>
    <t>Denervatio perianalis</t>
  </si>
  <si>
    <t>54911</t>
  </si>
  <si>
    <t>Exstirpatio fistulae ani</t>
  </si>
  <si>
    <t>54912</t>
  </si>
  <si>
    <t>Desquamatio fistulae ani</t>
  </si>
  <si>
    <t>54913</t>
  </si>
  <si>
    <t>Exstirpatio fistulae ani sec Hippokrates</t>
  </si>
  <si>
    <t>54919</t>
  </si>
  <si>
    <t>Sebészi polypectomia anusból</t>
  </si>
  <si>
    <t>54920</t>
  </si>
  <si>
    <t>Exscisio fissurae ani</t>
  </si>
  <si>
    <t>54921</t>
  </si>
  <si>
    <t>Kryo-fissurectomia analis</t>
  </si>
  <si>
    <t>54991</t>
  </si>
  <si>
    <t>Thrombectomia analis</t>
  </si>
  <si>
    <t>54992</t>
  </si>
  <si>
    <t>Ignipunctio nodi haemorrhoidealis</t>
  </si>
  <si>
    <t>54994</t>
  </si>
  <si>
    <t>Excisio mucosae prolabatae ani</t>
  </si>
  <si>
    <t>54996</t>
  </si>
  <si>
    <t>Excisio condylomae perianalis</t>
  </si>
  <si>
    <t>55113</t>
  </si>
  <si>
    <t>Residualis epekő percutan eltávolítása</t>
  </si>
  <si>
    <t>55185</t>
  </si>
  <si>
    <t>Cholelith eltávolítás duodenoscopia során</t>
  </si>
  <si>
    <t>55300</t>
  </si>
  <si>
    <t>Hernioplastica inguinofemoralis</t>
  </si>
  <si>
    <t>55340</t>
  </si>
  <si>
    <t>Hernioplastica umbilicalis</t>
  </si>
  <si>
    <t>55400</t>
  </si>
  <si>
    <t>Incisio parietis abdominis</t>
  </si>
  <si>
    <t>55420</t>
  </si>
  <si>
    <t>Excisio parietis abdominis</t>
  </si>
  <si>
    <t>5558F</t>
  </si>
  <si>
    <t>Percutan nephrostoma cseréje</t>
  </si>
  <si>
    <t>55700</t>
  </si>
  <si>
    <t>Húgyhólyagkő endoszkópos eltávolítása</t>
  </si>
  <si>
    <t>55705</t>
  </si>
  <si>
    <t>Mechanikus lithotrypsia (húgyúti kő)</t>
  </si>
  <si>
    <t>55810</t>
  </si>
  <si>
    <t>Meatotomia urethrae</t>
  </si>
  <si>
    <t>55850</t>
  </si>
  <si>
    <t>Húgycsőtágítás</t>
  </si>
  <si>
    <t>55981</t>
  </si>
  <si>
    <t>Ureter strictura tágítása ballonkatéterrel</t>
  </si>
  <si>
    <t>55983</t>
  </si>
  <si>
    <t>Ureter strictura katéteres tágítása</t>
  </si>
  <si>
    <t>55986</t>
  </si>
  <si>
    <t>Ureterkatéter - dupla J - eltávolítás</t>
  </si>
  <si>
    <t>56010</t>
  </si>
  <si>
    <t>Prostata transurethralis biopszia</t>
  </si>
  <si>
    <t>56100</t>
  </si>
  <si>
    <t>Scrotum incisio</t>
  </si>
  <si>
    <t>56120</t>
  </si>
  <si>
    <t>Excisio laesionis scrotalis</t>
  </si>
  <si>
    <t>56130</t>
  </si>
  <si>
    <t>Scrotum és tunica vaginalis reconstructio</t>
  </si>
  <si>
    <t>56261</t>
  </si>
  <si>
    <t>Implantatio prothesis testis</t>
  </si>
  <si>
    <t>56340</t>
  </si>
  <si>
    <t>Detorquatio testis</t>
  </si>
  <si>
    <t>56341</t>
  </si>
  <si>
    <t>Funiculus varrat</t>
  </si>
  <si>
    <t>56350</t>
  </si>
  <si>
    <t>Vasotomia</t>
  </si>
  <si>
    <t>56400</t>
  </si>
  <si>
    <t>Circumcisio</t>
  </si>
  <si>
    <t>56401</t>
  </si>
  <si>
    <t>Frenulotomia penis</t>
  </si>
  <si>
    <t>56402</t>
  </si>
  <si>
    <t>Incisio dorsalis preputii</t>
  </si>
  <si>
    <t>56403</t>
  </si>
  <si>
    <t>Phimotomia</t>
  </si>
  <si>
    <t>56404</t>
  </si>
  <si>
    <t>Meatotomia</t>
  </si>
  <si>
    <t>56405</t>
  </si>
  <si>
    <t>Adhaesiolysis preputii penis</t>
  </si>
  <si>
    <t>56410</t>
  </si>
  <si>
    <t>Excisio laesionis penis</t>
  </si>
  <si>
    <t>5643X</t>
  </si>
  <si>
    <t>Priapismus inde infiltratio penis</t>
  </si>
  <si>
    <t>56671</t>
  </si>
  <si>
    <t>Chromopertubatio</t>
  </si>
  <si>
    <t>56723</t>
  </si>
  <si>
    <t>Méhpolyp eltávolítás</t>
  </si>
  <si>
    <t>56725</t>
  </si>
  <si>
    <t>Kryo/electro/photocoagulatio portionis uteri</t>
  </si>
  <si>
    <t>56812</t>
  </si>
  <si>
    <t>Septum uteri kiirtás (hysteroscop)</t>
  </si>
  <si>
    <t>56814</t>
  </si>
  <si>
    <t>Synechiolysis (hysteroscop)</t>
  </si>
  <si>
    <t>56815</t>
  </si>
  <si>
    <t>Endometrium resectio (hysteroscop)</t>
  </si>
  <si>
    <t>56901</t>
  </si>
  <si>
    <t>Abrasio cervicis</t>
  </si>
  <si>
    <t>56991</t>
  </si>
  <si>
    <t>Terhességi cerclage eltávolítása</t>
  </si>
  <si>
    <t>57011</t>
  </si>
  <si>
    <t>Kolpotomia és drainage</t>
  </si>
  <si>
    <t>57021</t>
  </si>
  <si>
    <t>Hymen incisio</t>
  </si>
  <si>
    <t>57022</t>
  </si>
  <si>
    <t>Excisio polypus vaginalis</t>
  </si>
  <si>
    <t>57023</t>
  </si>
  <si>
    <t>Excisio septi vaginalis</t>
  </si>
  <si>
    <t>57065</t>
  </si>
  <si>
    <t>Synechiolysis vaginalis</t>
  </si>
  <si>
    <t>57101</t>
  </si>
  <si>
    <t>Gát drainálása</t>
  </si>
  <si>
    <t>57130</t>
  </si>
  <si>
    <t>Clitoris műtét</t>
  </si>
  <si>
    <t>57582</t>
  </si>
  <si>
    <t>Másodlagosan gyógyuló episiotomia ellátása</t>
  </si>
  <si>
    <t>57590</t>
  </si>
  <si>
    <t>Evacuatio haematomae perinealis s. vulvae</t>
  </si>
  <si>
    <t>57802</t>
  </si>
  <si>
    <t>Sequestrotomia</t>
  </si>
  <si>
    <t>57803</t>
  </si>
  <si>
    <t>Sequestrectomia</t>
  </si>
  <si>
    <t>57882</t>
  </si>
  <si>
    <t>Belső fémrögzítés eltávolítása (tűződrót)</t>
  </si>
  <si>
    <t>57883</t>
  </si>
  <si>
    <t>Belső fémrögzítés eltávolítása (szeg, lemez stb., kivéve tűződrót)</t>
  </si>
  <si>
    <t>57900</t>
  </si>
  <si>
    <t>Percutan tűzés</t>
  </si>
  <si>
    <t>58011</t>
  </si>
  <si>
    <t>Capsulotomia articulationis</t>
  </si>
  <si>
    <t>58020</t>
  </si>
  <si>
    <t>Ízületi sérülés ellátása</t>
  </si>
  <si>
    <t>58090</t>
  </si>
  <si>
    <t>Capsulographia articulationis manus</t>
  </si>
  <si>
    <t>58096</t>
  </si>
  <si>
    <t>Ízületi áttűzés, időleges</t>
  </si>
  <si>
    <t>58200</t>
  </si>
  <si>
    <t>Incisio aponeurosis manus</t>
  </si>
  <si>
    <t>58201</t>
  </si>
  <si>
    <t>Kéz lágyrészének feltárása</t>
  </si>
  <si>
    <t>58202</t>
  </si>
  <si>
    <t>Incisio digiti</t>
  </si>
  <si>
    <t>58203</t>
  </si>
  <si>
    <t>Ínhüvelyi bemetszés</t>
  </si>
  <si>
    <t>58204</t>
  </si>
  <si>
    <t>Idegentest eltávolítás kézből</t>
  </si>
  <si>
    <t>58205</t>
  </si>
  <si>
    <t>Ujjbegy csonkolás</t>
  </si>
  <si>
    <t>58212</t>
  </si>
  <si>
    <t>Retinaculotomia manus</t>
  </si>
  <si>
    <t>58221</t>
  </si>
  <si>
    <t>Ganglion manus exstirpatio (kivéve kézháti)</t>
  </si>
  <si>
    <t>58224</t>
  </si>
  <si>
    <t>Kézháti ganglion exstirpatioja</t>
  </si>
  <si>
    <t>58240</t>
  </si>
  <si>
    <t>Feszítő ín varrata kézen</t>
  </si>
  <si>
    <t>58241</t>
  </si>
  <si>
    <t>Flexor ín varrat kézen</t>
  </si>
  <si>
    <t>58245</t>
  </si>
  <si>
    <t>Pull out wire eltávolítás</t>
  </si>
  <si>
    <t>58247</t>
  </si>
  <si>
    <t>Flexor ín reinsertio kézen</t>
  </si>
  <si>
    <t>58264</t>
  </si>
  <si>
    <t>Szigetlebeny-plasztika kézen</t>
  </si>
  <si>
    <t>58300</t>
  </si>
  <si>
    <t>Fasciotomia subcutanea</t>
  </si>
  <si>
    <t>58301</t>
  </si>
  <si>
    <t>Fasciotomia peroperativa</t>
  </si>
  <si>
    <t>58302</t>
  </si>
  <si>
    <t>Musculotomia</t>
  </si>
  <si>
    <t>58303</t>
  </si>
  <si>
    <t>Tenotomia</t>
  </si>
  <si>
    <t>58304</t>
  </si>
  <si>
    <t>Bursotomia</t>
  </si>
  <si>
    <t>58305</t>
  </si>
  <si>
    <t>Idegentest eltávolítás végtagi lágyrészből</t>
  </si>
  <si>
    <t>58306</t>
  </si>
  <si>
    <t>Idegentest eltávolítás lágyrészből</t>
  </si>
  <si>
    <t>58319</t>
  </si>
  <si>
    <t>Myotenotomia</t>
  </si>
  <si>
    <t>58321</t>
  </si>
  <si>
    <t>Ínsérülés ellátása</t>
  </si>
  <si>
    <t>58323</t>
  </si>
  <si>
    <t>Lágyrész meszesedés kiirtása</t>
  </si>
  <si>
    <t>58325</t>
  </si>
  <si>
    <t>Térdtáji ganglion exstirpatio</t>
  </si>
  <si>
    <t>58326</t>
  </si>
  <si>
    <t>Lágyrésztumor exstirpatio - intralaesionalis</t>
  </si>
  <si>
    <t>58327</t>
  </si>
  <si>
    <t>Lágyrésztumor exstirpatio - marginalis</t>
  </si>
  <si>
    <t>58328</t>
  </si>
  <si>
    <t>Lágyrésztumor exstirpatio - széles</t>
  </si>
  <si>
    <t>58329</t>
  </si>
  <si>
    <t>Lágyrésztumor exstirpatio, radicalis</t>
  </si>
  <si>
    <t>58331</t>
  </si>
  <si>
    <t>Sesam csont eltávolítás</t>
  </si>
  <si>
    <t>58332</t>
  </si>
  <si>
    <t>Ínhüvely exstirpatio tenosynovectomia</t>
  </si>
  <si>
    <t>58340</t>
  </si>
  <si>
    <t>Bursa olecrani exstirpatio</t>
  </si>
  <si>
    <t>58341</t>
  </si>
  <si>
    <t>Bursa praepatellaris exstirpatio</t>
  </si>
  <si>
    <t>58343</t>
  </si>
  <si>
    <t>Lábháti ganglion exstirpatio</t>
  </si>
  <si>
    <t>58344</t>
  </si>
  <si>
    <t>Bokatáji ganglion exstirpatio</t>
  </si>
  <si>
    <t>58345</t>
  </si>
  <si>
    <t>Dupuytren plantaris excisio</t>
  </si>
  <si>
    <t>58350</t>
  </si>
  <si>
    <t>Izomvarrat</t>
  </si>
  <si>
    <t>58351</t>
  </si>
  <si>
    <t>Ínvarrat</t>
  </si>
  <si>
    <t>58352</t>
  </si>
  <si>
    <t>Fasciavarrat</t>
  </si>
  <si>
    <t>58353</t>
  </si>
  <si>
    <t>Szalagvarrat</t>
  </si>
  <si>
    <t>58360</t>
  </si>
  <si>
    <t>Izomreconstructio</t>
  </si>
  <si>
    <t>58361</t>
  </si>
  <si>
    <t>Ínreconstructio</t>
  </si>
  <si>
    <t>58362</t>
  </si>
  <si>
    <t>Fascia reconstructio</t>
  </si>
  <si>
    <t>58365</t>
  </si>
  <si>
    <t>Ínreinsertio</t>
  </si>
  <si>
    <t>58372</t>
  </si>
  <si>
    <t>Fasciaplastica</t>
  </si>
  <si>
    <t>5837E</t>
  </si>
  <si>
    <t>Szalagplasztika</t>
  </si>
  <si>
    <t>58400</t>
  </si>
  <si>
    <t>Amputatio digiti manus</t>
  </si>
  <si>
    <t>58401</t>
  </si>
  <si>
    <t>Amputatio digitorum manus</t>
  </si>
  <si>
    <t>58402</t>
  </si>
  <si>
    <t>Amputatio digiti manus secondarius</t>
  </si>
  <si>
    <t>58403</t>
  </si>
  <si>
    <t>Revisio amputationis digiti manus</t>
  </si>
  <si>
    <t>58404</t>
  </si>
  <si>
    <t>Exarticulatio kézujjon</t>
  </si>
  <si>
    <t>58405</t>
  </si>
  <si>
    <t>Amputatio digiti post amputationem traumaticam</t>
  </si>
  <si>
    <t>58410</t>
  </si>
  <si>
    <t>Amputatio pollicis post amputationem traumaticam</t>
  </si>
  <si>
    <t>58411</t>
  </si>
  <si>
    <t>Amputatio pollicis</t>
  </si>
  <si>
    <t>58412</t>
  </si>
  <si>
    <t>Amputatio pollicis secundarius</t>
  </si>
  <si>
    <t>58414</t>
  </si>
  <si>
    <t>Exarticulatio metacarpo-phalangealis pollicis</t>
  </si>
  <si>
    <t>58450</t>
  </si>
  <si>
    <t>Amputatio digiti pedis</t>
  </si>
  <si>
    <t>58451</t>
  </si>
  <si>
    <t>Exarticulatio interphalangealis digiti pedis</t>
  </si>
  <si>
    <t>58501</t>
  </si>
  <si>
    <t>Másodlagos csonkzárás</t>
  </si>
  <si>
    <t>58502</t>
  </si>
  <si>
    <t>Csonk korrekció</t>
  </si>
  <si>
    <t>58510</t>
  </si>
  <si>
    <t>Reamputatio kézujjon</t>
  </si>
  <si>
    <t>58600</t>
  </si>
  <si>
    <t>Excisio laesionis mammae</t>
  </si>
  <si>
    <t>58602</t>
  </si>
  <si>
    <t>Excisio sectoris mammae</t>
  </si>
  <si>
    <t>58691</t>
  </si>
  <si>
    <t>Excisio gynecomastiae</t>
  </si>
  <si>
    <t>58692</t>
  </si>
  <si>
    <t>Excisio mammae ectopicae</t>
  </si>
  <si>
    <t>58700</t>
  </si>
  <si>
    <t>Aspiratio mammae therapeuticus</t>
  </si>
  <si>
    <t>58710</t>
  </si>
  <si>
    <t>Mastotomia</t>
  </si>
  <si>
    <t>58721</t>
  </si>
  <si>
    <t>Excisio mamillae</t>
  </si>
  <si>
    <t>58722</t>
  </si>
  <si>
    <t>Mellbimbó plasztika</t>
  </si>
  <si>
    <t>58752</t>
  </si>
  <si>
    <t>Emlő bőrének plasztikája</t>
  </si>
  <si>
    <t>58810</t>
  </si>
  <si>
    <t>Incisio sinus pilonidalis inflammatus</t>
  </si>
  <si>
    <t>58820</t>
  </si>
  <si>
    <t>Incisio et drainage cutis et/seu subcutis</t>
  </si>
  <si>
    <t>58821</t>
  </si>
  <si>
    <t>Excochleatio subcutanea</t>
  </si>
  <si>
    <t>58822</t>
  </si>
  <si>
    <t>Carbunculus incisio</t>
  </si>
  <si>
    <t>58832</t>
  </si>
  <si>
    <t>Haematoma subcutanea evacuatio</t>
  </si>
  <si>
    <t>58840</t>
  </si>
  <si>
    <t>Bőrfüggelék kimetszése</t>
  </si>
  <si>
    <t>58841</t>
  </si>
  <si>
    <t>Bőrbeni és bőr alatti sipoly kimetszése</t>
  </si>
  <si>
    <t>58842</t>
  </si>
  <si>
    <t>Hegkimetszés</t>
  </si>
  <si>
    <t>58844</t>
  </si>
  <si>
    <t>Bőrelváltozás kimetszése</t>
  </si>
  <si>
    <t>58845</t>
  </si>
  <si>
    <t>Bőr alatti elváltozás kimetszése</t>
  </si>
  <si>
    <t>58851</t>
  </si>
  <si>
    <t>Bőrelváltozás radikális kimetszése</t>
  </si>
  <si>
    <t>58880</t>
  </si>
  <si>
    <t>Bőr kimetszése átültetéshez</t>
  </si>
  <si>
    <t>58900</t>
  </si>
  <si>
    <t>Bőrvarrat</t>
  </si>
  <si>
    <t>58901</t>
  </si>
  <si>
    <t>Resutura cutis</t>
  </si>
  <si>
    <t>58902</t>
  </si>
  <si>
    <t>Primer halasztott varrat</t>
  </si>
  <si>
    <t>58903</t>
  </si>
  <si>
    <t>Sutura cutis secundaria</t>
  </si>
  <si>
    <t>58920</t>
  </si>
  <si>
    <t>Teljes vastagságú bőrátültetés Wolf-Krause</t>
  </si>
  <si>
    <t>58921</t>
  </si>
  <si>
    <t>Félvastag bőrátültetés</t>
  </si>
  <si>
    <t>58923</t>
  </si>
  <si>
    <t>Thiersch lebeny, hámlebeny</t>
  </si>
  <si>
    <t>58924</t>
  </si>
  <si>
    <t>Plastica cutis sec. Reverdin</t>
  </si>
  <si>
    <t>58926</t>
  </si>
  <si>
    <t>Irhaátültetés, szabad</t>
  </si>
  <si>
    <t>58927</t>
  </si>
  <si>
    <t>Bőrátültetés, szabad</t>
  </si>
  <si>
    <t>58930</t>
  </si>
  <si>
    <t>Burow-féle háromszög lebenyplasztika</t>
  </si>
  <si>
    <t>58931</t>
  </si>
  <si>
    <t>V-Y-plasztika</t>
  </si>
  <si>
    <t>58932</t>
  </si>
  <si>
    <t>Bőrforgatásos bőrpótlás</t>
  </si>
  <si>
    <t>58933</t>
  </si>
  <si>
    <t>Karéjos bőreltolás Imre szerint</t>
  </si>
  <si>
    <t>58934</t>
  </si>
  <si>
    <t>Z-plasztika</t>
  </si>
  <si>
    <t>58970</t>
  </si>
  <si>
    <t>Lebeny vagy nyeles lebeny revisio</t>
  </si>
  <si>
    <t>58985</t>
  </si>
  <si>
    <t>Ajak- és külső szájplasztika</t>
  </si>
  <si>
    <t>58986</t>
  </si>
  <si>
    <t>Ajakkorrekció ajakplasztika után</t>
  </si>
  <si>
    <t>Fogeltávolítás sebészi</t>
  </si>
  <si>
    <t>Bölcsességfog eltávolítás sebészi</t>
  </si>
  <si>
    <t>59030</t>
  </si>
  <si>
    <t>Keratotomia, desquamatio</t>
  </si>
  <si>
    <t>59040</t>
  </si>
  <si>
    <t>Bőr kémiai sebészete</t>
  </si>
  <si>
    <t>59100</t>
  </si>
  <si>
    <t>Cauterisatio conjuctivae, corneae, sclerae</t>
  </si>
  <si>
    <t>59110</t>
  </si>
  <si>
    <t>Cauterisatio nasi</t>
  </si>
  <si>
    <t>59120</t>
  </si>
  <si>
    <t>Cauterisatio condylomae perianalis</t>
  </si>
  <si>
    <t>59123</t>
  </si>
  <si>
    <t>Cauterisatio condylomae vaginalis</t>
  </si>
  <si>
    <t>59125</t>
  </si>
  <si>
    <t>Cauterisatio condylomae penis</t>
  </si>
  <si>
    <t>59126</t>
  </si>
  <si>
    <t>Cauterisatio condylomae urethrae</t>
  </si>
  <si>
    <t>59130</t>
  </si>
  <si>
    <t>Cauterisatio cutis</t>
  </si>
  <si>
    <t>59200</t>
  </si>
  <si>
    <t>Elektrocoagulatio intranasalis</t>
  </si>
  <si>
    <t>59210</t>
  </si>
  <si>
    <t>Elektrocoagulatio cystoscopica</t>
  </si>
  <si>
    <t>59220</t>
  </si>
  <si>
    <t>Elektrocoagulatio cutis</t>
  </si>
  <si>
    <t>59330</t>
  </si>
  <si>
    <t>Ionizációs elektrolízis</t>
  </si>
  <si>
    <t>59490</t>
  </si>
  <si>
    <t>Kryosebészeti beavatkozás</t>
  </si>
  <si>
    <t>59491</t>
  </si>
  <si>
    <t>Kryoplastica portionis</t>
  </si>
  <si>
    <t>59541</t>
  </si>
  <si>
    <t>Epekőoldás endoscopia során bevezetett katéteren át</t>
  </si>
  <si>
    <t>59542</t>
  </si>
  <si>
    <t>Epekőoldás percután bevezetett katéteren át</t>
  </si>
  <si>
    <t>59710</t>
  </si>
  <si>
    <t>Sclerotizáló injekció az alsó végtag vénáiba</t>
  </si>
  <si>
    <t>59730</t>
  </si>
  <si>
    <t>Sclerotizáló injekció aranyérbe</t>
  </si>
  <si>
    <t>59750</t>
  </si>
  <si>
    <t>Sclerotizáló injekció a vulva vénás tágulataiba</t>
  </si>
  <si>
    <t>59760</t>
  </si>
  <si>
    <t>Sclerotizáló injekció érbe</t>
  </si>
  <si>
    <t>59761</t>
  </si>
  <si>
    <t>Sclerotizáló injekció haemangiomába</t>
  </si>
  <si>
    <t>59780</t>
  </si>
  <si>
    <t>Sclerotisatio hydrokele</t>
  </si>
  <si>
    <t>59809</t>
  </si>
  <si>
    <t>Sterilisatio (férfi)</t>
  </si>
  <si>
    <t>64076</t>
  </si>
  <si>
    <t>Trombocita koncentrátum, zárt rendszerben, poolozott, 1E teljes vérből</t>
  </si>
  <si>
    <t>64125</t>
  </si>
  <si>
    <t>Vörösvérsejt koncentrátum zárt rendszerben mosott, fiziológiás sóban vagy adenin tartalmú oldatban reszuszpendált</t>
  </si>
  <si>
    <t>66150</t>
  </si>
  <si>
    <t>Trombocita koncentrátum, 1E teljes vérből, saját plazmában reszuszpendált</t>
  </si>
  <si>
    <t>66290</t>
  </si>
  <si>
    <t>Vörösvérsejt koncentrátum határréteg szegény, reszuszpendált</t>
  </si>
  <si>
    <t>66335</t>
  </si>
  <si>
    <t>Kriofelülúszó, gépi aferezisből, 1 E fagyasztott</t>
  </si>
  <si>
    <t>66336</t>
  </si>
  <si>
    <t>Plazma friss, fagyasztott, sejtszegény</t>
  </si>
  <si>
    <t>66337</t>
  </si>
  <si>
    <t>Trombocita koncentrátum, zárt rendszerben, poolozott, közegcserélt 1E teljes vérből</t>
  </si>
  <si>
    <t>66338</t>
  </si>
  <si>
    <t>Trombocita koncentrátum, 1E gépi aferezisből, saját plazmában</t>
  </si>
  <si>
    <t>66339</t>
  </si>
  <si>
    <t>Trombocita koncentrátum, 1E gépi aferezisből, közegcserélt</t>
  </si>
  <si>
    <t>66343</t>
  </si>
  <si>
    <t>Vörösvérsejt koncentrátum, zárt rendszerben, szűrt és mosott kb. 50 ml, adenin tartalmú oldatban, reszuszpendált</t>
  </si>
  <si>
    <t>66344</t>
  </si>
  <si>
    <t>Vörösvérsejt koncentrátum, zárt rendszerben, szűrt, kb. 50 ml, adenin tartalmú oldatban, reszuszpendált</t>
  </si>
  <si>
    <t>66346</t>
  </si>
  <si>
    <t>Plazma friss, fagyasztott, sejtszegény, kb. 50 ml</t>
  </si>
  <si>
    <t>66347</t>
  </si>
  <si>
    <t>Trombocita koncentrátum, zárt rendszerben, poolozott, szűrt, 1 E teljes vérből</t>
  </si>
  <si>
    <t>66348</t>
  </si>
  <si>
    <t>Vörösvérsejt koncentrátum, 1 E gépi aferezis, adenin tartalmú oldatban reszuszpendált</t>
  </si>
  <si>
    <t>66350</t>
  </si>
  <si>
    <t>Trombocita koncentrátum, zárt rendszerben, poolozott, szűrt, közegcserélt 2 E teljes vérből</t>
  </si>
  <si>
    <t>66351</t>
  </si>
  <si>
    <t>Trombocita koncentrátum, zárt rendszerben, poolozott, szűrt, közegcserélt 4 E teljes vérből</t>
  </si>
  <si>
    <t>66352</t>
  </si>
  <si>
    <t>Trombocita koncentrátum, zárt rendszerben, poolozott, közegcserélt, 4 E teljes vérből</t>
  </si>
  <si>
    <t>66353</t>
  </si>
  <si>
    <t>Trombocita koncentrátum, 5 E, gépi aferezisből, saját plazmában</t>
  </si>
  <si>
    <t>66354</t>
  </si>
  <si>
    <t>Trombocita koncentrátum, 10 E, gépi aferezisből, saját plazmában</t>
  </si>
  <si>
    <t>66355</t>
  </si>
  <si>
    <t>Trombocita koncentrátum, 5 E, gépi aferezisből, közegcserélt</t>
  </si>
  <si>
    <t>66356</t>
  </si>
  <si>
    <t>Trombocita koncentrátum, 10 E, gépi aferezisből, közegcserélt</t>
  </si>
  <si>
    <t>66357</t>
  </si>
  <si>
    <t>Trombocita koncentrátum, fagyasztott, felolvasztott, szűrt, közegcserélt 10 E, gépi aferezisből -80 °C</t>
  </si>
  <si>
    <t>66358</t>
  </si>
  <si>
    <t>Fehérvérsejt koncentrátum, 20 E, gépi aferezisből</t>
  </si>
  <si>
    <t>66988</t>
  </si>
  <si>
    <t>Plazma friss, fagyasztott</t>
  </si>
  <si>
    <t>66989</t>
  </si>
  <si>
    <t>Krioprecipitátum, gépi aferezisből, 1 E friss, fagyasztott plazmából</t>
  </si>
  <si>
    <t>66992</t>
  </si>
  <si>
    <t>Vörösvérsejt koncentrátum, zárt rendszerben, szűrt, mosott fiziológiás sóban vagy adenin tartalmú oldatban reszuszpendált</t>
  </si>
  <si>
    <t>66993</t>
  </si>
  <si>
    <t>Vörösvérsejt koncentrátum, fagyasztott, -196 °C, felolvasztott</t>
  </si>
  <si>
    <t>69400</t>
  </si>
  <si>
    <t>Fehérvérsejt koncentrátum, 1E gépi aferezisből</t>
  </si>
  <si>
    <t>69401</t>
  </si>
  <si>
    <t>Trombocita koncentrátum, zárt rendszerben, poolozott, szűrt, közegcserélt 1E teljes vérből</t>
  </si>
  <si>
    <t>69403</t>
  </si>
  <si>
    <t>Trombocita koncentrátum, fagyasztott, felolvasztott, szűrt, közegcserélt, 1E gépi aferezisből, -80 °C</t>
  </si>
  <si>
    <t>69971</t>
  </si>
  <si>
    <t>Vörösvérsejt koncentrátum, szűrt, fagyasztott, -196 °C</t>
  </si>
  <si>
    <t>69972</t>
  </si>
  <si>
    <t>Vörösvérsejt koncentrátum, zárt rendszerben, szűrt, adenin tartalmú oldatban reszuszpendált</t>
  </si>
  <si>
    <t>81010</t>
  </si>
  <si>
    <t>Idegentest eltávolítás conjunctivából</t>
  </si>
  <si>
    <t>81011</t>
  </si>
  <si>
    <t>Idegentest eltávolítás corneából (sz. sz. mágnessel)</t>
  </si>
  <si>
    <t>81020</t>
  </si>
  <si>
    <t>Idegentest eltávolítás szemhéjból, orbitából</t>
  </si>
  <si>
    <t>81030</t>
  </si>
  <si>
    <t>Idegentest eltávolítás külső hallójáratból</t>
  </si>
  <si>
    <t>81040</t>
  </si>
  <si>
    <t>Idegentest eltávolítás orrüregből</t>
  </si>
  <si>
    <t>81050</t>
  </si>
  <si>
    <t>Idegentest eltávolítás gégéből</t>
  </si>
  <si>
    <t>81070</t>
  </si>
  <si>
    <t>Bronchoscopos idegentest eltávolítás</t>
  </si>
  <si>
    <t>81100</t>
  </si>
  <si>
    <t>Idegentest eltávolítás szájból, meso v. nasopharynxból</t>
  </si>
  <si>
    <t>81111</t>
  </si>
  <si>
    <t>Idegentest eltávolítás oesophagoscopia során</t>
  </si>
  <si>
    <t>81120</t>
  </si>
  <si>
    <t>Endoscopos idegentest eltávolítás a felső gastro-intestinalis traktusból</t>
  </si>
  <si>
    <t>81130</t>
  </si>
  <si>
    <t>Idegentest eltávolítás rectoscopia során</t>
  </si>
  <si>
    <t>81131</t>
  </si>
  <si>
    <t>Colonoscopos idegentest eltávolítás</t>
  </si>
  <si>
    <t>81140</t>
  </si>
  <si>
    <t>Idegentest eltávolítás cystoscopia során</t>
  </si>
  <si>
    <t>81141</t>
  </si>
  <si>
    <t>Idegentest eltávolítás ureter szájadékból endoszkóppal</t>
  </si>
  <si>
    <t>81150</t>
  </si>
  <si>
    <t>Idegentest eltávolítás kolposcopia során</t>
  </si>
  <si>
    <t>81151</t>
  </si>
  <si>
    <t>Intrauterin eszköz eltávolítása</t>
  </si>
  <si>
    <t>81160</t>
  </si>
  <si>
    <t>Idegentest eltávolítás bőrből</t>
  </si>
  <si>
    <t>81170</t>
  </si>
  <si>
    <t>Parazita eltávolítása a szövetekből</t>
  </si>
  <si>
    <t>81180</t>
  </si>
  <si>
    <t>Idegentest eltávolítás anusból, manuálisan</t>
  </si>
  <si>
    <t>81200</t>
  </si>
  <si>
    <t>Gyomor egyszeri kiürítése</t>
  </si>
  <si>
    <t>81230</t>
  </si>
  <si>
    <t>Gyomormosás</t>
  </si>
  <si>
    <t>81271</t>
  </si>
  <si>
    <t>Beöntés</t>
  </si>
  <si>
    <t>81272</t>
  </si>
  <si>
    <t>Székletrög kézi eltávolítása</t>
  </si>
  <si>
    <t>81273</t>
  </si>
  <si>
    <t>Beöntés stomába</t>
  </si>
  <si>
    <t>81300</t>
  </si>
  <si>
    <t>Hólyagkatéterezés, egyszeri vizeletlebocsátás</t>
  </si>
  <si>
    <t>81310</t>
  </si>
  <si>
    <t>Hólyag suprapubicus punkció</t>
  </si>
  <si>
    <t>81320</t>
  </si>
  <si>
    <t>Húgyhólyag öblítés</t>
  </si>
  <si>
    <t>81330</t>
  </si>
  <si>
    <t>Húgycsőkatéter igazítás, átmosás</t>
  </si>
  <si>
    <t>81340</t>
  </si>
  <si>
    <t>Hólyagkatéter (állandó) behelyezése</t>
  </si>
  <si>
    <t>81350</t>
  </si>
  <si>
    <t>Hólyagkatéter (állandó) cseréje</t>
  </si>
  <si>
    <t>81360</t>
  </si>
  <si>
    <t>Percutan epicystostomia behelyezése</t>
  </si>
  <si>
    <t>81500</t>
  </si>
  <si>
    <t>Cysta, hygroma és abscessus leszívás</t>
  </si>
  <si>
    <t>81501</t>
  </si>
  <si>
    <t>Cysta, hygroma és abscessus leszívás, UH vezérelt</t>
  </si>
  <si>
    <t>81502</t>
  </si>
  <si>
    <t>UH vezérelt pajzsmirigy punkció</t>
  </si>
  <si>
    <t>81503</t>
  </si>
  <si>
    <t>Váladék leszívása orrból, fülből</t>
  </si>
  <si>
    <t>81510</t>
  </si>
  <si>
    <t>Agykamrai v. spinalis shunt leszívása, átöblítése</t>
  </si>
  <si>
    <t>81520</t>
  </si>
  <si>
    <t>Punctio corneae</t>
  </si>
  <si>
    <t>81541</t>
  </si>
  <si>
    <t>Donortól történő csontvelői vér levétele</t>
  </si>
  <si>
    <t>81550</t>
  </si>
  <si>
    <t>Thoracocentesis therapeuticus</t>
  </si>
  <si>
    <t>81551</t>
  </si>
  <si>
    <t>UH vezérelt thoracocentesis therapeuticus</t>
  </si>
  <si>
    <t>81552</t>
  </si>
  <si>
    <t>Aspiratio mammae</t>
  </si>
  <si>
    <t>81553</t>
  </si>
  <si>
    <t>Aspiratio mammae UH vezérelt</t>
  </si>
  <si>
    <t>81554</t>
  </si>
  <si>
    <t>Ascites terápiás célzatú lebocsátása</t>
  </si>
  <si>
    <t>81580</t>
  </si>
  <si>
    <t>Aspiratio hepatis</t>
  </si>
  <si>
    <t>81581</t>
  </si>
  <si>
    <t>UH vezérelt májbiopsia</t>
  </si>
  <si>
    <t>81587</t>
  </si>
  <si>
    <t>Epehólyag percutan leszívás UH vezérelt</t>
  </si>
  <si>
    <t>81591</t>
  </si>
  <si>
    <t>Pancreas pseudocysta punctio UH vezérelt</t>
  </si>
  <si>
    <t>81620</t>
  </si>
  <si>
    <t>Prosztata punkció, leszívás</t>
  </si>
  <si>
    <t>81630</t>
  </si>
  <si>
    <t>Férfi genitalia folyadékgyülemének leszívása</t>
  </si>
  <si>
    <t>81640</t>
  </si>
  <si>
    <t>Aspiratio ovarii</t>
  </si>
  <si>
    <t>81641</t>
  </si>
  <si>
    <t>Aspiratio ovarii transabdominalis UH vezérelt</t>
  </si>
  <si>
    <t>81642</t>
  </si>
  <si>
    <t>Aspiratio ovarii transvaginalis UH vezérelt</t>
  </si>
  <si>
    <t>81650</t>
  </si>
  <si>
    <t>Aspiratio uteri</t>
  </si>
  <si>
    <t>81651</t>
  </si>
  <si>
    <t>Magzati üregek UH vezérelt leszívása</t>
  </si>
  <si>
    <t>81670</t>
  </si>
  <si>
    <t>Aspiratio transcutanea</t>
  </si>
  <si>
    <t>81691</t>
  </si>
  <si>
    <t>UH vezérelt letokolt testüregi folyadék leszívása</t>
  </si>
  <si>
    <t>81695</t>
  </si>
  <si>
    <t>UH vezérelt folyadékgyülem drenázs, felületi, direkt punkciós drenázzsal</t>
  </si>
  <si>
    <t>81700</t>
  </si>
  <si>
    <t>Könnytömlő vagy vezeték átmosás</t>
  </si>
  <si>
    <t>81710</t>
  </si>
  <si>
    <t>Külső hallójárat mosás</t>
  </si>
  <si>
    <t>81720</t>
  </si>
  <si>
    <t>Középfül leszívás</t>
  </si>
  <si>
    <t>81730</t>
  </si>
  <si>
    <t>Fülkürt átfúvás, tubakatéterezés</t>
  </si>
  <si>
    <t>81740</t>
  </si>
  <si>
    <t>Orrmelléküregek átöblítése</t>
  </si>
  <si>
    <t>81750</t>
  </si>
  <si>
    <t>Bronhoscopos hörgő öblítés terápiás</t>
  </si>
  <si>
    <t>81790</t>
  </si>
  <si>
    <t>Mellűri szívó-öblítő drain percutan behelyezése</t>
  </si>
  <si>
    <t>81800</t>
  </si>
  <si>
    <t>Epilatio</t>
  </si>
  <si>
    <t>81811</t>
  </si>
  <si>
    <t>Szemhéj epilatio</t>
  </si>
  <si>
    <t>81820</t>
  </si>
  <si>
    <t>Dermabrasio</t>
  </si>
  <si>
    <t>81860</t>
  </si>
  <si>
    <t>Köröm, körömágy eltávolítás</t>
  </si>
  <si>
    <t>81863</t>
  </si>
  <si>
    <t>Molluscum eltávolítása (több mint 6 db egyidőben)</t>
  </si>
  <si>
    <t>81864</t>
  </si>
  <si>
    <t>Urticaria (fizikai) kiváltása vizsgálatonként</t>
  </si>
  <si>
    <t>81869</t>
  </si>
  <si>
    <t>Molluscum eltávolítása (max. 6 db egy időben)</t>
  </si>
  <si>
    <t>81870</t>
  </si>
  <si>
    <t>A testfelszín kezelése Dithranollal</t>
  </si>
  <si>
    <t>81871</t>
  </si>
  <si>
    <t>Számfeletti ujj eltávolítása</t>
  </si>
  <si>
    <t>81880</t>
  </si>
  <si>
    <t>Járatok szondázása</t>
  </si>
  <si>
    <t>81881</t>
  </si>
  <si>
    <t>Intrafocalis injekciós kezelés (min. 10 dermojet)</t>
  </si>
  <si>
    <t>81924</t>
  </si>
  <si>
    <t>Sebkötözés, kötéscsere (aszeptikus)</t>
  </si>
  <si>
    <t>81926</t>
  </si>
  <si>
    <t>Tampon, vagy csík behelyezés, lazítás, eltávolítás, csere</t>
  </si>
  <si>
    <t>81929</t>
  </si>
  <si>
    <t>Szennyezett, fertőzött seb ellátása, kötözése (szeptikus)</t>
  </si>
  <si>
    <t>81941</t>
  </si>
  <si>
    <t>Égés vagy fagyott terület fedése kötéssel 1-10%</t>
  </si>
  <si>
    <t>81942</t>
  </si>
  <si>
    <t>Égés vagy fagyott terület fedése kötéssel 10% felett</t>
  </si>
  <si>
    <t>81962</t>
  </si>
  <si>
    <t>PMMA lánc behelyezés</t>
  </si>
  <si>
    <t>81963</t>
  </si>
  <si>
    <t>PMMA lánc eltávolítása</t>
  </si>
  <si>
    <t>82000</t>
  </si>
  <si>
    <t>Repositio obtecta fracturae ossis nasi</t>
  </si>
  <si>
    <t>82020</t>
  </si>
  <si>
    <t>Repositio obtecta fr. humeri</t>
  </si>
  <si>
    <t>82021</t>
  </si>
  <si>
    <t>Repositio obtecta fr. scapulae seu claviculae</t>
  </si>
  <si>
    <t>82030</t>
  </si>
  <si>
    <t>Repositio obtecta fr. antebrachii</t>
  </si>
  <si>
    <t>82031</t>
  </si>
  <si>
    <t>Repositio obtecta fr. in loco tipico radii</t>
  </si>
  <si>
    <t>82032</t>
  </si>
  <si>
    <t>Repositio obtecta fr. radii</t>
  </si>
  <si>
    <t>82034</t>
  </si>
  <si>
    <t>Repositio obtecta fr. metacarpii</t>
  </si>
  <si>
    <t>82035</t>
  </si>
  <si>
    <t>Repositio obtecta fr. phalangi seu phalangorum</t>
  </si>
  <si>
    <t>82052</t>
  </si>
  <si>
    <t>Repositio obtecta fr. malleoli</t>
  </si>
  <si>
    <t>82053</t>
  </si>
  <si>
    <t>Repositio obtecta fr. metatarsi</t>
  </si>
  <si>
    <t>82090</t>
  </si>
  <si>
    <t>Repositio obtecta luxationis</t>
  </si>
  <si>
    <t>82110</t>
  </si>
  <si>
    <t>Repositio luxationis temporomandibularis</t>
  </si>
  <si>
    <t>82120</t>
  </si>
  <si>
    <t>Hyperextensio articulationis</t>
  </si>
  <si>
    <t>82151</t>
  </si>
  <si>
    <t>Kontraktúra nyújtása</t>
  </si>
  <si>
    <t>82200</t>
  </si>
  <si>
    <t>Endoszkópos tágítás</t>
  </si>
  <si>
    <t>82201</t>
  </si>
  <si>
    <t>Endoszkópos tágítás szondasorral (kivéve oesophag.)</t>
  </si>
  <si>
    <t>82210</t>
  </si>
  <si>
    <t>Dilatatio duct. frontonasalis</t>
  </si>
  <si>
    <t>82220</t>
  </si>
  <si>
    <t>Dilatatio duct. nasolacrimalis</t>
  </si>
  <si>
    <t>82251</t>
  </si>
  <si>
    <t>Dilatatio ani sec. Recamier</t>
  </si>
  <si>
    <t>82252</t>
  </si>
  <si>
    <t>Dilatatio enterostomae</t>
  </si>
  <si>
    <t>82258</t>
  </si>
  <si>
    <t>Enterostoma megnyitása</t>
  </si>
  <si>
    <t>82270</t>
  </si>
  <si>
    <t>Dilatatio preputii penis</t>
  </si>
  <si>
    <t>82271</t>
  </si>
  <si>
    <t>Repositio paraphimosis</t>
  </si>
  <si>
    <t>82280</t>
  </si>
  <si>
    <t>Dilatatio introitus vaginae</t>
  </si>
  <si>
    <t>82300</t>
  </si>
  <si>
    <t>Gipsz ékelés (szakaszos nyújtás)</t>
  </si>
  <si>
    <t>82310</t>
  </si>
  <si>
    <t>Deformitás ortopédiai kiegyenlítése segédeszközzel</t>
  </si>
  <si>
    <t>82410</t>
  </si>
  <si>
    <t>Repositio herniae</t>
  </si>
  <si>
    <t>82420</t>
  </si>
  <si>
    <t>Repositio prolapsus recti</t>
  </si>
  <si>
    <t>82430</t>
  </si>
  <si>
    <t>Repositio prolapsus ani</t>
  </si>
  <si>
    <t>82560</t>
  </si>
  <si>
    <t>Invertált uterus manuális repositio</t>
  </si>
  <si>
    <t>83000</t>
  </si>
  <si>
    <t>Rögzítés kötéssel</t>
  </si>
  <si>
    <t>83010</t>
  </si>
  <si>
    <t>Rögzítés háromszögletű kendővel</t>
  </si>
  <si>
    <t>83030</t>
  </si>
  <si>
    <t>Rögzítés kötéssel v. felfüggesztéssel</t>
  </si>
  <si>
    <t>83121</t>
  </si>
  <si>
    <t>Dessault kötés</t>
  </si>
  <si>
    <t>83132</t>
  </si>
  <si>
    <t>Gipszkötés átpólyázása</t>
  </si>
  <si>
    <t>83200</t>
  </si>
  <si>
    <t>Sínezés, kézen</t>
  </si>
  <si>
    <t>83210</t>
  </si>
  <si>
    <t>Sínezés, ujjon</t>
  </si>
  <si>
    <t>83221</t>
  </si>
  <si>
    <t>Pavlik-kengyel kezelés</t>
  </si>
  <si>
    <t>8324D</t>
  </si>
  <si>
    <t>Cinkenyv tok</t>
  </si>
  <si>
    <t>8324E</t>
  </si>
  <si>
    <t>Cinkenyv csizma</t>
  </si>
  <si>
    <t>8324F</t>
  </si>
  <si>
    <t>Mohr-kengyeles járógipsz</t>
  </si>
  <si>
    <t>8324K</t>
  </si>
  <si>
    <t>Körkörös gipszre járósarok felhelyezés</t>
  </si>
  <si>
    <t>8324N</t>
  </si>
  <si>
    <t>Gipszkötés: Böhler-féle nyolcas</t>
  </si>
  <si>
    <t>8324T</t>
  </si>
  <si>
    <t>Gipszágy készítése</t>
  </si>
  <si>
    <t>8324U</t>
  </si>
  <si>
    <t>Önextenziós készülék gipszelése</t>
  </si>
  <si>
    <t>8324V</t>
  </si>
  <si>
    <t>Gipszkorzett</t>
  </si>
  <si>
    <t>83250</t>
  </si>
  <si>
    <t>Felső végtagi gipsz, rövid</t>
  </si>
  <si>
    <t>83251</t>
  </si>
  <si>
    <t>Felső végtagi gipsz, hosszú</t>
  </si>
  <si>
    <t>83252</t>
  </si>
  <si>
    <t>Alsó végtagi gipsz, rövid</t>
  </si>
  <si>
    <t>83253</t>
  </si>
  <si>
    <t>Alsó végtagi gipsz, hosszú</t>
  </si>
  <si>
    <t>83254</t>
  </si>
  <si>
    <t>Medence gipsz</t>
  </si>
  <si>
    <t>83260</t>
  </si>
  <si>
    <t>Rögzítés műanyag gipsszel, kiegészítő pont</t>
  </si>
  <si>
    <t>83294</t>
  </si>
  <si>
    <t>Redressziós gipszkezelés</t>
  </si>
  <si>
    <t>83295</t>
  </si>
  <si>
    <t>Orthesis kezelés</t>
  </si>
  <si>
    <t>83303</t>
  </si>
  <si>
    <t>Fixateur dinamizálás</t>
  </si>
  <si>
    <t>83304</t>
  </si>
  <si>
    <t>Fixateur eltávolítás</t>
  </si>
  <si>
    <t>83305</t>
  </si>
  <si>
    <t>Fixateur igazítás</t>
  </si>
  <si>
    <t>83340</t>
  </si>
  <si>
    <t>Fogak dróthurkolása</t>
  </si>
  <si>
    <t>83350</t>
  </si>
  <si>
    <t>Fogsínezés, egyéb</t>
  </si>
  <si>
    <t>83410</t>
  </si>
  <si>
    <t>Aranyeres csomók gyűrűzése</t>
  </si>
  <si>
    <t>83411</t>
  </si>
  <si>
    <t>Aranyér gyűrűzés egyidejű kryokezeléssel</t>
  </si>
  <si>
    <t>83510</t>
  </si>
  <si>
    <t>Pneumaticus sín</t>
  </si>
  <si>
    <t>83610</t>
  </si>
  <si>
    <t>Uterovaginalis pessarium felhelyezése</t>
  </si>
  <si>
    <t>83710</t>
  </si>
  <si>
    <t>Orthesis rendelése</t>
  </si>
  <si>
    <t>83800</t>
  </si>
  <si>
    <t>Gipszkötés eltávolítása</t>
  </si>
  <si>
    <t>83810</t>
  </si>
  <si>
    <t>Rögzítő sín eltávolítása</t>
  </si>
  <si>
    <t>83820</t>
  </si>
  <si>
    <t>Támasz vagy merevítés eltávolítása</t>
  </si>
  <si>
    <t>83890</t>
  </si>
  <si>
    <t>Egyéb rögzítő eltávolítása</t>
  </si>
  <si>
    <t>84020</t>
  </si>
  <si>
    <t>Kiegyensúlyozott csont-tractio, extensios kezelés</t>
  </si>
  <si>
    <t>84030</t>
  </si>
  <si>
    <t>Intermittáló csonthúzatás, izomhúzatás</t>
  </si>
  <si>
    <t>84100</t>
  </si>
  <si>
    <t>Gerinc extensio</t>
  </si>
  <si>
    <t>84109</t>
  </si>
  <si>
    <t>Halo extensio eltávolítás</t>
  </si>
  <si>
    <t>84110</t>
  </si>
  <si>
    <t>Halo extensio</t>
  </si>
  <si>
    <t>84220</t>
  </si>
  <si>
    <t>Thomas sínes húzás</t>
  </si>
  <si>
    <t>84230</t>
  </si>
  <si>
    <t>Gallow húzás</t>
  </si>
  <si>
    <t>84300</t>
  </si>
  <si>
    <t>Kiegyensúlyozott függesztés Buck szerint</t>
  </si>
  <si>
    <t>84600</t>
  </si>
  <si>
    <t>Extensio megszüntetése</t>
  </si>
  <si>
    <t>84730</t>
  </si>
  <si>
    <t>Állkapocs törés extensio</t>
  </si>
  <si>
    <t>84791</t>
  </si>
  <si>
    <t>Húzókezelés kézzel vagy készülékkel</t>
  </si>
  <si>
    <t>84800</t>
  </si>
  <si>
    <t>Ortopédiai készülék alkalmazása</t>
  </si>
  <si>
    <t>84810</t>
  </si>
  <si>
    <t>Ortopédiai készülék eltávolítása</t>
  </si>
  <si>
    <t>85001</t>
  </si>
  <si>
    <t>Vérzéscsillapítás tamponálással</t>
  </si>
  <si>
    <t>85002</t>
  </si>
  <si>
    <t>Vérzéscsillapítás kötéssel</t>
  </si>
  <si>
    <t>85011</t>
  </si>
  <si>
    <t>Orrvérzés ellátása réteges tamponáddal</t>
  </si>
  <si>
    <t>85012</t>
  </si>
  <si>
    <t>Orrvérzés ellátása Bellocq-tamponáddal</t>
  </si>
  <si>
    <t>85013</t>
  </si>
  <si>
    <t>Orrvérzés csillapítása ballonos tubussal</t>
  </si>
  <si>
    <t>85014</t>
  </si>
  <si>
    <t>Orrtampon cseréje, lazítása</t>
  </si>
  <si>
    <t>85015</t>
  </si>
  <si>
    <t>Orrtampon eltávolítás (réteges vagy Bellocq)</t>
  </si>
  <si>
    <t>85020</t>
  </si>
  <si>
    <t>Rectalis vérzés csillapítása tamponálással</t>
  </si>
  <si>
    <t>85042</t>
  </si>
  <si>
    <t>Acnes bőrterület tisztítása</t>
  </si>
  <si>
    <t>85200</t>
  </si>
  <si>
    <t>Resuscitatio</t>
  </si>
  <si>
    <t>85320</t>
  </si>
  <si>
    <t>Nyálkő eltávolítása ductusból</t>
  </si>
  <si>
    <t>85400</t>
  </si>
  <si>
    <t>Akupunktúra kezelési pontonként (megjelenésenként max. 20 kezelési pont számolható el)</t>
  </si>
  <si>
    <t>85401</t>
  </si>
  <si>
    <t>Akupunktúrás kezelés krónikus betegség esetén</t>
  </si>
  <si>
    <t>85511</t>
  </si>
  <si>
    <t>Víz alatti torna medencében, medencéből segítve</t>
  </si>
  <si>
    <t>85512</t>
  </si>
  <si>
    <t>Víz alatti torna kádban</t>
  </si>
  <si>
    <t>85513</t>
  </si>
  <si>
    <t>Víz alatti torna, csoportos</t>
  </si>
  <si>
    <t>85520</t>
  </si>
  <si>
    <t>Víz alatti torna, egyéni, segítség nélkül</t>
  </si>
  <si>
    <t>85521</t>
  </si>
  <si>
    <t>Víz alatti torna medencében, kívülről segítve</t>
  </si>
  <si>
    <t>85530</t>
  </si>
  <si>
    <t>Örvényfürdő</t>
  </si>
  <si>
    <t>85660</t>
  </si>
  <si>
    <t>Protézis, orthesis revíziója</t>
  </si>
  <si>
    <t>85690</t>
  </si>
  <si>
    <t>Epithesisek méretvétele, felhelyezése</t>
  </si>
  <si>
    <t>85691</t>
  </si>
  <si>
    <t>Szem pótlása protézissel</t>
  </si>
  <si>
    <t>85692</t>
  </si>
  <si>
    <t>Fül pótlása protézissel</t>
  </si>
  <si>
    <t>85693</t>
  </si>
  <si>
    <t>Orr pótlása protézissel</t>
  </si>
  <si>
    <t>85694</t>
  </si>
  <si>
    <t>Arc lágyrész pótlása</t>
  </si>
  <si>
    <t>85695</t>
  </si>
  <si>
    <t>Arccsont pótlás</t>
  </si>
  <si>
    <t>85700</t>
  </si>
  <si>
    <t>Intraduralis injekció</t>
  </si>
  <si>
    <t>85701</t>
  </si>
  <si>
    <t>Epiduralis kanül behelyezés</t>
  </si>
  <si>
    <t>85702</t>
  </si>
  <si>
    <t>Epiduralis kanül behelyezés áthúzással</t>
  </si>
  <si>
    <t>85703</t>
  </si>
  <si>
    <t>Epidurális kanül és bőr alatti kapu behelyezése</t>
  </si>
  <si>
    <t>85704</t>
  </si>
  <si>
    <t>Gyógyszeradagolás katéteren át</t>
  </si>
  <si>
    <t>85705</t>
  </si>
  <si>
    <t>Bőr alatti gyógyszertartály feltöltése</t>
  </si>
  <si>
    <t>85706</t>
  </si>
  <si>
    <t>Injectio extraduralis in canalis spinalis</t>
  </si>
  <si>
    <t>85710</t>
  </si>
  <si>
    <t>Perifériás ideg percutan blokkolása vagy roncsolása</t>
  </si>
  <si>
    <t>85711</t>
  </si>
  <si>
    <t>Sympathectomia chemica transcutanea</t>
  </si>
  <si>
    <t>85712</t>
  </si>
  <si>
    <t>Pharmacologiai neurectomia I., botulinum toxinnal</t>
  </si>
  <si>
    <t>85713</t>
  </si>
  <si>
    <t>Pharmacologiai neurectomia II., botulinum toxinnal</t>
  </si>
  <si>
    <t>85714</t>
  </si>
  <si>
    <t>Pharmacologiai neurectomia III., botulinum toxinnal</t>
  </si>
  <si>
    <t>85720</t>
  </si>
  <si>
    <t>Injectio bulbum oculi</t>
  </si>
  <si>
    <t>85721</t>
  </si>
  <si>
    <t>Injectio in orbitae</t>
  </si>
  <si>
    <t>85730</t>
  </si>
  <si>
    <t>Dobüregbe adott injekció</t>
  </si>
  <si>
    <t>85740</t>
  </si>
  <si>
    <t>Injectio in tracheae</t>
  </si>
  <si>
    <t>85750</t>
  </si>
  <si>
    <t>Injectio in pericardium</t>
  </si>
  <si>
    <t>85760</t>
  </si>
  <si>
    <t>Injectio in cor</t>
  </si>
  <si>
    <t>85770</t>
  </si>
  <si>
    <t>Nyirokutakba adott injekció</t>
  </si>
  <si>
    <t>85780</t>
  </si>
  <si>
    <t>Injectio in medullae ossealis</t>
  </si>
  <si>
    <t>85790</t>
  </si>
  <si>
    <t>Infiltratio sec. Lange</t>
  </si>
  <si>
    <t>85792</t>
  </si>
  <si>
    <t>Ganglion blokád</t>
  </si>
  <si>
    <t>85793</t>
  </si>
  <si>
    <t>Infiltratio paravertebralis</t>
  </si>
  <si>
    <t>85840</t>
  </si>
  <si>
    <t>Injectio in articulatio</t>
  </si>
  <si>
    <t>85850</t>
  </si>
  <si>
    <t>Injectio in musculus, tendo, bursa seu ligamentum</t>
  </si>
  <si>
    <t>85860</t>
  </si>
  <si>
    <t>Injectio in cutis seu subcutis</t>
  </si>
  <si>
    <t>85861</t>
  </si>
  <si>
    <t>Injectio in cutis pro hyposensibilisationem</t>
  </si>
  <si>
    <t>85870</t>
  </si>
  <si>
    <t>Injectio in corpus cavernosum penis</t>
  </si>
  <si>
    <t>85880</t>
  </si>
  <si>
    <t>Intravénás injectio</t>
  </si>
  <si>
    <t>85881</t>
  </si>
  <si>
    <t>Infúzió adása</t>
  </si>
  <si>
    <t>85890</t>
  </si>
  <si>
    <t>Excochleatio</t>
  </si>
  <si>
    <t>85892</t>
  </si>
  <si>
    <t>Alveolus (lágyrész, csont) kikaparása</t>
  </si>
  <si>
    <t>85933</t>
  </si>
  <si>
    <t>Naloxan adása opiát mérgezett betegnek</t>
  </si>
  <si>
    <t>85934</t>
  </si>
  <si>
    <t>Flumazenil adása benzodiazepin mérgezett betegnek</t>
  </si>
  <si>
    <t>86020</t>
  </si>
  <si>
    <t>Meleg pakolások</t>
  </si>
  <si>
    <t>86041</t>
  </si>
  <si>
    <t>Rövidhullám kezelés</t>
  </si>
  <si>
    <t>86042</t>
  </si>
  <si>
    <t>Mikrohullám kezelés</t>
  </si>
  <si>
    <t>86043</t>
  </si>
  <si>
    <t>Ultranagyfrekvenciás kezelés</t>
  </si>
  <si>
    <t>86044</t>
  </si>
  <si>
    <t>Középfrekvenciás kezelés</t>
  </si>
  <si>
    <t>86050</t>
  </si>
  <si>
    <t>Infravörös melegítéses helyi kezelés - Sollux</t>
  </si>
  <si>
    <t>86060</t>
  </si>
  <si>
    <t>Moxibustio</t>
  </si>
  <si>
    <t>86120</t>
  </si>
  <si>
    <t>Helyi hűtés</t>
  </si>
  <si>
    <t>86121</t>
  </si>
  <si>
    <t>Kryotherapia localis</t>
  </si>
  <si>
    <t>86122</t>
  </si>
  <si>
    <t>Kryotherapia localis instrumentalis</t>
  </si>
  <si>
    <t>86202</t>
  </si>
  <si>
    <t>Kezelés monochromatikus polarizált fénnyel (Evolite, Bioptron)</t>
  </si>
  <si>
    <t>86210</t>
  </si>
  <si>
    <t>Fototerápia UV fénnyel</t>
  </si>
  <si>
    <t>86211</t>
  </si>
  <si>
    <t>PUVA-kezelés</t>
  </si>
  <si>
    <t>86212</t>
  </si>
  <si>
    <t>Wood fény melletti vizsgálat</t>
  </si>
  <si>
    <t>86213</t>
  </si>
  <si>
    <t>Erythema küszöb meghatározása</t>
  </si>
  <si>
    <t>86214</t>
  </si>
  <si>
    <t>Foto-patch próba fényallergia meghatározására</t>
  </si>
  <si>
    <t>86215</t>
  </si>
  <si>
    <t>Fénydermatosis akciós spektrum meghatározása monokromátorral</t>
  </si>
  <si>
    <t>86220</t>
  </si>
  <si>
    <t>Photocoagulatio retinae (xenon)</t>
  </si>
  <si>
    <t>86240</t>
  </si>
  <si>
    <t>Szinkron Balneofototerápiás kezelés (SBP)</t>
  </si>
  <si>
    <t>86311</t>
  </si>
  <si>
    <t>Négyrekeszes galvan kezelés</t>
  </si>
  <si>
    <t>86312</t>
  </si>
  <si>
    <t>Stabil galvan kezelés</t>
  </si>
  <si>
    <t>86313</t>
  </si>
  <si>
    <t>Kowarschik galvan kezelés</t>
  </si>
  <si>
    <t>86314</t>
  </si>
  <si>
    <t>Bourgignon galvan kezelés</t>
  </si>
  <si>
    <t>86315</t>
  </si>
  <si>
    <t>Bergonnier galvan kezelés</t>
  </si>
  <si>
    <t>86316</t>
  </si>
  <si>
    <t>Iontophoresis kezelés</t>
  </si>
  <si>
    <t>86317</t>
  </si>
  <si>
    <t>Kalcium elektrostasis kezelés</t>
  </si>
  <si>
    <t>86318</t>
  </si>
  <si>
    <t>Diadynamic-interferencia kezelés</t>
  </si>
  <si>
    <t>86319</t>
  </si>
  <si>
    <t>Szelektív ingeráram kezelés</t>
  </si>
  <si>
    <t>8631A</t>
  </si>
  <si>
    <t>Hengergalván kezelés</t>
  </si>
  <si>
    <t>8631B</t>
  </si>
  <si>
    <t>Interferátor kezelés</t>
  </si>
  <si>
    <t>8631C</t>
  </si>
  <si>
    <t>Számítógép vezérelt iontoforézis</t>
  </si>
  <si>
    <t>8631D</t>
  </si>
  <si>
    <t>Galvanotherápia számítógép-vezérléssel</t>
  </si>
  <si>
    <t>8631E</t>
  </si>
  <si>
    <t>Számítógép vezérelt idegszál specifikus neuromuscularis elektrostimuláció</t>
  </si>
  <si>
    <t>8631F</t>
  </si>
  <si>
    <t>Számítógép vezérelt inkontinencia kezelés hüvelyen, végbélen át</t>
  </si>
  <si>
    <t>8636C</t>
  </si>
  <si>
    <t>Galvánkád kezelés</t>
  </si>
  <si>
    <t>8636D</t>
  </si>
  <si>
    <t>Rekeszes galvan kezelés</t>
  </si>
  <si>
    <t>86400</t>
  </si>
  <si>
    <t>Cardioversio külső elektródával</t>
  </si>
  <si>
    <t>86621</t>
  </si>
  <si>
    <t>Intravesicalis transurethralis elektroterápia</t>
  </si>
  <si>
    <t>86630</t>
  </si>
  <si>
    <t>Vázizom stimulator</t>
  </si>
  <si>
    <t>86631</t>
  </si>
  <si>
    <t>Funkcionális elektroterápia motoros tünetekre</t>
  </si>
  <si>
    <t>86632</t>
  </si>
  <si>
    <t>Funkcionális elektroterápia plexus brachialis ellátási területén</t>
  </si>
  <si>
    <t>86633</t>
  </si>
  <si>
    <t>Funkcionális elektroterápia nervus facialis területén</t>
  </si>
  <si>
    <t>86634</t>
  </si>
  <si>
    <t>TENS</t>
  </si>
  <si>
    <t>86635</t>
  </si>
  <si>
    <t>Számítógép vezérelt tens functio</t>
  </si>
  <si>
    <t>8663A</t>
  </si>
  <si>
    <t>Funkcionális elektroterápia spinalis eredetű motoros tünetekre</t>
  </si>
  <si>
    <t>86640</t>
  </si>
  <si>
    <t>Intrarectalis/analis elektroterápia</t>
  </si>
  <si>
    <t>86641</t>
  </si>
  <si>
    <t>Intrarectalis analis elektroterápia, bio-feed-back</t>
  </si>
  <si>
    <t>86911</t>
  </si>
  <si>
    <t>Ultrahang kezelés</t>
  </si>
  <si>
    <t>86912</t>
  </si>
  <si>
    <t>Víz alatti ultrahang kezelés</t>
  </si>
  <si>
    <t>86921</t>
  </si>
  <si>
    <t>Magnetoterápia</t>
  </si>
  <si>
    <t>87031</t>
  </si>
  <si>
    <t>Tracheostomás kanül cseréje</t>
  </si>
  <si>
    <t>87032</t>
  </si>
  <si>
    <t>Tracheostomás kanül végleges eltávolítása</t>
  </si>
  <si>
    <t>87500</t>
  </si>
  <si>
    <t>Párásításos légúti kezelés</t>
  </si>
  <si>
    <t>87501</t>
  </si>
  <si>
    <t>Aerosol kezelés</t>
  </si>
  <si>
    <t>87510</t>
  </si>
  <si>
    <t>Inhalációs terápia gyógyszerrel vagy gyógynövénnyel</t>
  </si>
  <si>
    <t>87600</t>
  </si>
  <si>
    <t>Oxigén terápia</t>
  </si>
  <si>
    <t>87720</t>
  </si>
  <si>
    <t>Decompressio hyperbaricus gradualis</t>
  </si>
  <si>
    <t>88011</t>
  </si>
  <si>
    <t>Autotranszfúzió vérvétele</t>
  </si>
  <si>
    <t>88012</t>
  </si>
  <si>
    <t>Autotranszfúzió (levett vér visszajuttatása, 1 E)</t>
  </si>
  <si>
    <t>88013</t>
  </si>
  <si>
    <t>Plazma vétele manuális autotranszfúziós céllal, 1 E</t>
  </si>
  <si>
    <t>88014</t>
  </si>
  <si>
    <t>Plazma vétele manuális autotranszfúziós céllal, 2 E</t>
  </si>
  <si>
    <t>88015</t>
  </si>
  <si>
    <t>Plazma vétele manuális autotranszfúziós céllal, 3 E</t>
  </si>
  <si>
    <t>88016</t>
  </si>
  <si>
    <t>Autológ trombocita vétele manuálisan, 1 E</t>
  </si>
  <si>
    <t>88017</t>
  </si>
  <si>
    <t>Autológ trombocita vétele manuálisan, 2 E</t>
  </si>
  <si>
    <t>88018</t>
  </si>
  <si>
    <t>Autológ trombocita vétele manuálisan, 3 E</t>
  </si>
  <si>
    <t>88019</t>
  </si>
  <si>
    <t>Autológ trombocita vétele manuálisan, 4 E</t>
  </si>
  <si>
    <t>88020</t>
  </si>
  <si>
    <t>Autológ trombocita vétele, gépi</t>
  </si>
  <si>
    <t>88135</t>
  </si>
  <si>
    <t>Transzfúzió során végzett tevékenység</t>
  </si>
  <si>
    <t>88140</t>
  </si>
  <si>
    <t>AHG (VIII. faktor készítmény) adása</t>
  </si>
  <si>
    <t>88141</t>
  </si>
  <si>
    <t>IX. faktor készítmény adása</t>
  </si>
  <si>
    <t>88200</t>
  </si>
  <si>
    <t>Sectio venae, vérlebocsátás</t>
  </si>
  <si>
    <t>88300</t>
  </si>
  <si>
    <t>Arteria katéterezés vagy kanülálás</t>
  </si>
  <si>
    <t>88330</t>
  </si>
  <si>
    <t>V. umbilicalis vagy portalis kanülálás</t>
  </si>
  <si>
    <t>88340</t>
  </si>
  <si>
    <t>Véna kanülálás</t>
  </si>
  <si>
    <t>88341</t>
  </si>
  <si>
    <t>Centrális véna katéterezése v. subclavia útján</t>
  </si>
  <si>
    <t>88342</t>
  </si>
  <si>
    <t>Centrális véna katéterezése v. jugularis útján</t>
  </si>
  <si>
    <t>88343</t>
  </si>
  <si>
    <t>Centrális véna katéterezése sebészi feltárásból</t>
  </si>
  <si>
    <t>88344</t>
  </si>
  <si>
    <t>Centrális véna tartós katéterezése Hickman katéterrel (feltárásos)</t>
  </si>
  <si>
    <t>88400</t>
  </si>
  <si>
    <t>Intraarterialis injekció</t>
  </si>
  <si>
    <t>88460</t>
  </si>
  <si>
    <t>Vérvétel</t>
  </si>
  <si>
    <t>88461</t>
  </si>
  <si>
    <t>Vérvétel ujjbegyből</t>
  </si>
  <si>
    <t>88463</t>
  </si>
  <si>
    <t>Vérvétel (nem labor mintavételező esetén)</t>
  </si>
  <si>
    <t>88465</t>
  </si>
  <si>
    <t>Laboratóriumi mintaszállítás közigazgatási határon kívülről, betegenként</t>
  </si>
  <si>
    <t>88700</t>
  </si>
  <si>
    <t>Perfusio arteriális</t>
  </si>
  <si>
    <t>88710</t>
  </si>
  <si>
    <t>Perfusio regionis colli et/seu capitis</t>
  </si>
  <si>
    <t>88731</t>
  </si>
  <si>
    <t>Antibiotikumos perfúziós kezelés</t>
  </si>
  <si>
    <t>88732</t>
  </si>
  <si>
    <t>Antibiotikumos instillációs kezelés</t>
  </si>
  <si>
    <t>88741</t>
  </si>
  <si>
    <t>Infúzió centrális vénába</t>
  </si>
  <si>
    <t>88742</t>
  </si>
  <si>
    <t>Infúzió a v. umbilicalisba</t>
  </si>
  <si>
    <t>88750</t>
  </si>
  <si>
    <t>Véna preparálás</t>
  </si>
  <si>
    <t>88820</t>
  </si>
  <si>
    <t>Pacemaker elektróda bevezetés</t>
  </si>
  <si>
    <t>88860</t>
  </si>
  <si>
    <t>Értorna érszövődmények megelőzésére</t>
  </si>
  <si>
    <t>88870</t>
  </si>
  <si>
    <t>Keringésjavító fizioterápia</t>
  </si>
  <si>
    <t>8888A</t>
  </si>
  <si>
    <t>Plexus érzéstelenítés</t>
  </si>
  <si>
    <t>8888B</t>
  </si>
  <si>
    <t>Plexus érzéstelenítés katéterrel</t>
  </si>
  <si>
    <t>8888C</t>
  </si>
  <si>
    <t>Regionális iv. érzéstelenítés egy végtagon</t>
  </si>
  <si>
    <t>8888D</t>
  </si>
  <si>
    <t>Caudális érzéstelenítés</t>
  </si>
  <si>
    <t>8888E</t>
  </si>
  <si>
    <t>Subarachnoideális (spinális) érzéstelenítés</t>
  </si>
  <si>
    <t>8888F</t>
  </si>
  <si>
    <t>Epidurális érzéstelenítés</t>
  </si>
  <si>
    <t>8888G</t>
  </si>
  <si>
    <t>Epidurális érzéstelenítés katéterrel</t>
  </si>
  <si>
    <t>8888H</t>
  </si>
  <si>
    <t>Regionális anaesztézia</t>
  </si>
  <si>
    <t>8889A</t>
  </si>
  <si>
    <t>Narcosis iv./im. első 15'</t>
  </si>
  <si>
    <t>8889B</t>
  </si>
  <si>
    <t>Maszkos inhalációs anesztézia első 30'</t>
  </si>
  <si>
    <t>8889C</t>
  </si>
  <si>
    <t>Inhalaciós anesztézia endotracheális intubációval első 1 óra</t>
  </si>
  <si>
    <t>8889D</t>
  </si>
  <si>
    <t>Inhalaciós anesztézia laryngeális maszkkal</t>
  </si>
  <si>
    <t>8889E</t>
  </si>
  <si>
    <t>TIVA endotracheális intubációval első 1 óra</t>
  </si>
  <si>
    <t>8889F</t>
  </si>
  <si>
    <t>TIVA laryngeális maszkkal első 1 óra</t>
  </si>
  <si>
    <t>8889G</t>
  </si>
  <si>
    <t>Ballanszírozott anesztézia endotracheális intubációval első 1 óra</t>
  </si>
  <si>
    <t>8889H</t>
  </si>
  <si>
    <t>Ballanszírozott anesztézia laryngeális maszkkal első 1 óra</t>
  </si>
  <si>
    <t>8889J</t>
  </si>
  <si>
    <t>Ballanszírozott anesztézia maszkkal első 1 óra</t>
  </si>
  <si>
    <t>8889K</t>
  </si>
  <si>
    <t>Általános és regionális anesztézia kombinációja endotrach. intubációval első 1 óra</t>
  </si>
  <si>
    <t>8889L</t>
  </si>
  <si>
    <t>Általános és regionális anesztézia kombinációja laryngeális maszkkal első 1 óra</t>
  </si>
  <si>
    <t>8889M</t>
  </si>
  <si>
    <t>TIVA maszkkal első 1 óra</t>
  </si>
  <si>
    <t>88911</t>
  </si>
  <si>
    <t>Felszíni érzéstelenítés</t>
  </si>
  <si>
    <t>88912</t>
  </si>
  <si>
    <t>Helyi infiltrációs érzéstelenítés</t>
  </si>
  <si>
    <t>88914</t>
  </si>
  <si>
    <t>Csigolya kisízület (1 vagy több) érzéstelenítése</t>
  </si>
  <si>
    <t>88916</t>
  </si>
  <si>
    <t>Vezetéses érzéstelenítés egy kéz- vagy lábujjon</t>
  </si>
  <si>
    <t>88917</t>
  </si>
  <si>
    <t>Ideg vagy ganglion vezetéses érzéstelenítés</t>
  </si>
  <si>
    <t>88918</t>
  </si>
  <si>
    <t>Trunc. symp. mellkasi szakasz vagy ggl. solaris blokád</t>
  </si>
  <si>
    <t>88919</t>
  </si>
  <si>
    <t>Retrobulbaris infiltrációs érzéstelenítés</t>
  </si>
  <si>
    <t>8891A</t>
  </si>
  <si>
    <t>Truncus sympathicus hasi-lumb. szakasz blokád</t>
  </si>
  <si>
    <t>8891B</t>
  </si>
  <si>
    <t>Ganglion stellatum blokád</t>
  </si>
  <si>
    <t>8891D</t>
  </si>
  <si>
    <t>Plexus érzéstelenítés 2 vagy több szomszédos plexuson</t>
  </si>
  <si>
    <t>8891G</t>
  </si>
  <si>
    <t>Cerv./thor. gyök, dúc, symp. ramus communicans érzéstelenítés</t>
  </si>
  <si>
    <t>8891H</t>
  </si>
  <si>
    <t>Lumb. gyök, dúc, symp. ramus communicans érzéstelenítés</t>
  </si>
  <si>
    <t>8891P</t>
  </si>
  <si>
    <t>Peridural/spin. katéter ellenőrzés próba inj.-val</t>
  </si>
  <si>
    <t>8891R</t>
  </si>
  <si>
    <t>Peridur./spin. katéteres anaesth. fenntartása/inj.</t>
  </si>
  <si>
    <t>8891S</t>
  </si>
  <si>
    <t>Regionalis anaesth. orvosi vezetése max. 30'</t>
  </si>
  <si>
    <t>8891T</t>
  </si>
  <si>
    <t>Regionális anaesth. orvosi vezetése/további 30'</t>
  </si>
  <si>
    <t>88921</t>
  </si>
  <si>
    <t>Narkózis végbélen át</t>
  </si>
  <si>
    <t>88922</t>
  </si>
  <si>
    <t>Narkózis iv., im., minden további 10'</t>
  </si>
  <si>
    <t>88924</t>
  </si>
  <si>
    <t>Narkózis maszkkal minden további 10'</t>
  </si>
  <si>
    <t>88926</t>
  </si>
  <si>
    <t>Narkózis laryngeális maszkkal (minden további 10 perc)</t>
  </si>
  <si>
    <t>88927</t>
  </si>
  <si>
    <t>Hűtőfürdő</t>
  </si>
  <si>
    <t>8892B</t>
  </si>
  <si>
    <t>Narkózis endotrach. intubációval, további 15 perc</t>
  </si>
  <si>
    <t>8892C</t>
  </si>
  <si>
    <t>TIVA minden megkezdett további 1 óra</t>
  </si>
  <si>
    <t>88930</t>
  </si>
  <si>
    <t>Narkózis utáni orvosi felügyelet és záróvizsgálat</t>
  </si>
  <si>
    <t>88931</t>
  </si>
  <si>
    <t>Gyógyszertartály implantálása bőr alá</t>
  </si>
  <si>
    <t>88932</t>
  </si>
  <si>
    <t>Gyógyszeradagoló automata implantálása bőr alá</t>
  </si>
  <si>
    <t>88933</t>
  </si>
  <si>
    <t>Sacralis neurolysis</t>
  </si>
  <si>
    <t>88940</t>
  </si>
  <si>
    <t>Total iv. anesztézia (TIVA) első 1 óra</t>
  </si>
  <si>
    <t>88970</t>
  </si>
  <si>
    <t>Varrat és/vagy kapocsszedés</t>
  </si>
  <si>
    <t>89301</t>
  </si>
  <si>
    <t>Kilégzett gáz analízis</t>
  </si>
  <si>
    <t>89410</t>
  </si>
  <si>
    <t>EKG monitorizálás</t>
  </si>
  <si>
    <t>89440</t>
  </si>
  <si>
    <t>Impedancia plethysmographia</t>
  </si>
  <si>
    <t>89442</t>
  </si>
  <si>
    <t>Pulzoxymetria</t>
  </si>
  <si>
    <t>89443</t>
  </si>
  <si>
    <t>Strain-gauge plethysmographia</t>
  </si>
  <si>
    <t>89461</t>
  </si>
  <si>
    <t>Vérnyomás 24 órás gépi monitorizálása (ABPM)</t>
  </si>
  <si>
    <t>89462</t>
  </si>
  <si>
    <t>Cardio Tens vizsgálat</t>
  </si>
  <si>
    <t>89611</t>
  </si>
  <si>
    <t>CTG terhesség alatt (NST)</t>
  </si>
  <si>
    <t>89612</t>
  </si>
  <si>
    <t>CTG terheléses</t>
  </si>
  <si>
    <t>89614</t>
  </si>
  <si>
    <t>Fájásmonitorizálás és számítógépes értékelése/eset</t>
  </si>
  <si>
    <t>91010</t>
  </si>
  <si>
    <t>Párakötés</t>
  </si>
  <si>
    <t>91230</t>
  </si>
  <si>
    <t>Infúziós pumpás gyógyszeradagolás</t>
  </si>
  <si>
    <t>91240</t>
  </si>
  <si>
    <t>Inzulinpumpa beállítása, feltöltése</t>
  </si>
  <si>
    <t>91241</t>
  </si>
  <si>
    <t>Gyógyszer beültetés tartós hatás céljából</t>
  </si>
  <si>
    <t>91242</t>
  </si>
  <si>
    <t>Esperal beültetés aversios kezeléshez</t>
  </si>
  <si>
    <t>91311</t>
  </si>
  <si>
    <t>Krónikus beteg dietetikai alapoktatása (gastroenterológiai, nephrológiai, onkológiai vagy 2. típusú diabeteses betegnél)</t>
  </si>
  <si>
    <t>91312</t>
  </si>
  <si>
    <t>1. típusú diabeteses beteg alapoktatása</t>
  </si>
  <si>
    <t>91313</t>
  </si>
  <si>
    <t>Hagyományos inzulinkezelésben részesülő cukorbeteg anyagcsere állapotának időszakos elemzése</t>
  </si>
  <si>
    <t>91314</t>
  </si>
  <si>
    <t>Intenzív inzulinkezelés alatt álló diabeteses beteg anyagcsere állapotának időszakos elemzése</t>
  </si>
  <si>
    <t>91315</t>
  </si>
  <si>
    <t>Csoportos diétás tanácsadás krónikus anyagcsere betegség esetén</t>
  </si>
  <si>
    <t>91316</t>
  </si>
  <si>
    <t>Hagyományos inzulinkezelés alatt álló diabeteses betegek oktatása tanfolyam keretében</t>
  </si>
  <si>
    <t>91317</t>
  </si>
  <si>
    <t>Terhes vagy gyermeket kívánó cukorbeteg nő alapoktatása</t>
  </si>
  <si>
    <t>91318</t>
  </si>
  <si>
    <t>Diabeteses gravidák, illetve a gestatios diabetesesek időszakos ellenőrzése</t>
  </si>
  <si>
    <t>91319</t>
  </si>
  <si>
    <t>Inzulinpumpával kezelt beteg alapoktatása</t>
  </si>
  <si>
    <t>91320</t>
  </si>
  <si>
    <t>Inzulinpumpával kezelt beteg ellenőrző vizsgálata</t>
  </si>
  <si>
    <t>91321</t>
  </si>
  <si>
    <t>Neuropathiás diabeteses láb ellenőrző vizsgálata</t>
  </si>
  <si>
    <t>91400</t>
  </si>
  <si>
    <t>Hajléktalanok orvosi vizsgálathoz történő személyi higiénés rendbetétele</t>
  </si>
  <si>
    <t>91630</t>
  </si>
  <si>
    <t>Krízisintervenció (intoxikált betegnél)</t>
  </si>
  <si>
    <t>92081</t>
  </si>
  <si>
    <t>Stoma-terápiás vizit első alkalommal</t>
  </si>
  <si>
    <t>92082</t>
  </si>
  <si>
    <t>Stoma-terápiás vizit ismételten</t>
  </si>
  <si>
    <t>92231</t>
  </si>
  <si>
    <t>Immunmoduláció</t>
  </si>
  <si>
    <t>92232</t>
  </si>
  <si>
    <t>Immunterápia onkológiai protokoll szerint</t>
  </si>
  <si>
    <t>92233</t>
  </si>
  <si>
    <t>Immunterápia daganatellenes kemoterápiával komb.</t>
  </si>
  <si>
    <t>92234</t>
  </si>
  <si>
    <t>Immuntherapia intravesicalis</t>
  </si>
  <si>
    <t>92235</t>
  </si>
  <si>
    <t>Immuno-chemotherapia intravesicalis</t>
  </si>
  <si>
    <t>92240</t>
  </si>
  <si>
    <t>Hormonterápia onkológiai protokoll szerint</t>
  </si>
  <si>
    <t>93140</t>
  </si>
  <si>
    <t>Hallástréning hallókészülék-viselők számára</t>
  </si>
  <si>
    <t>93150</t>
  </si>
  <si>
    <t>Hallókészülék rendelés</t>
  </si>
  <si>
    <t>93211</t>
  </si>
  <si>
    <t>Szemüvegvizsgálat, igazítás, ellenőrzés</t>
  </si>
  <si>
    <t>93212</t>
  </si>
  <si>
    <t>Távcső vagy prizmás korrekció</t>
  </si>
  <si>
    <t>93490</t>
  </si>
  <si>
    <t>Gyógyászati segédeszközhöz méretvétel</t>
  </si>
  <si>
    <t>93491</t>
  </si>
  <si>
    <t>Gyógyászati segédeszköz próbája</t>
  </si>
  <si>
    <t>93492</t>
  </si>
  <si>
    <t>Gyógyászati segédeszköz beállítása, illesztése</t>
  </si>
  <si>
    <t>93493</t>
  </si>
  <si>
    <t>Gyógyászati segédeszköz használatának betanítása</t>
  </si>
  <si>
    <t>93601</t>
  </si>
  <si>
    <t>Standardizált állóképességi teszt (pl:járástesztek, akaratlagos apnoe, stb) végzése</t>
  </si>
  <si>
    <t>93602</t>
  </si>
  <si>
    <t>Betegségspecifikus teszt kitöltése</t>
  </si>
  <si>
    <t>93603</t>
  </si>
  <si>
    <t>Egyedi elbírálású gyógyászati segédeszköz rendelése</t>
  </si>
  <si>
    <t>93607</t>
  </si>
  <si>
    <t>Kívülről programozható működésű, bőr alá implantált gyógyszeradagoló eszköz programozása</t>
  </si>
  <si>
    <t>93620</t>
  </si>
  <si>
    <t>Gyógyászati segédeszköz rendeléshez teszt felvétele</t>
  </si>
  <si>
    <t>93621</t>
  </si>
  <si>
    <t>Munkapszichológiai felmérés és tanácsadás</t>
  </si>
  <si>
    <t>94000</t>
  </si>
  <si>
    <t>Ortoptikai gyakorlatoztatás</t>
  </si>
  <si>
    <t>94001</t>
  </si>
  <si>
    <t>Szemizomtorna</t>
  </si>
  <si>
    <t>94002</t>
  </si>
  <si>
    <t>Pleoptikai gyakorlatoztatás</t>
  </si>
  <si>
    <t>94003</t>
  </si>
  <si>
    <t>Facialis torna</t>
  </si>
  <si>
    <t>94100</t>
  </si>
  <si>
    <t>Beszédterápia</t>
  </si>
  <si>
    <t>94101</t>
  </si>
  <si>
    <t>Hangterápia</t>
  </si>
  <si>
    <t>94110</t>
  </si>
  <si>
    <t>Beszédtréning</t>
  </si>
  <si>
    <t>94120</t>
  </si>
  <si>
    <t>Dyslexia tréning</t>
  </si>
  <si>
    <t>94130</t>
  </si>
  <si>
    <t>Dysphasia tréning</t>
  </si>
  <si>
    <t>94140</t>
  </si>
  <si>
    <t>Nyelőcsőbeszéd tanítása</t>
  </si>
  <si>
    <t>94141</t>
  </si>
  <si>
    <t>Beszédtanítás hangprotézissel</t>
  </si>
  <si>
    <t>94160</t>
  </si>
  <si>
    <t>Rehabilitáció teljes süketség esetén</t>
  </si>
  <si>
    <t>94161</t>
  </si>
  <si>
    <t>Szájról olvasás tanítása teljes süketség esetén</t>
  </si>
  <si>
    <t>94162</t>
  </si>
  <si>
    <t>Hallástréning cochlearis implantatum esetén</t>
  </si>
  <si>
    <t>94163</t>
  </si>
  <si>
    <t>Nagyothallók beszédtanítása</t>
  </si>
  <si>
    <t>94170</t>
  </si>
  <si>
    <t>Nagyothalló tréning</t>
  </si>
  <si>
    <t>94180</t>
  </si>
  <si>
    <t>Hangtréning</t>
  </si>
  <si>
    <t>94200</t>
  </si>
  <si>
    <t>Rágóizomgyakorlatok</t>
  </si>
  <si>
    <t>94210</t>
  </si>
  <si>
    <t>Nyelési defektusok javítását célzó tréning</t>
  </si>
  <si>
    <t>94280</t>
  </si>
  <si>
    <t>Extrapyramidalis neuroterápia és oktatása</t>
  </si>
  <si>
    <t>94281</t>
  </si>
  <si>
    <t>Szenzoros-aktivációs terápia</t>
  </si>
  <si>
    <t>94282</t>
  </si>
  <si>
    <t>Palato-pharingealis elektroterápia</t>
  </si>
  <si>
    <t>94284</t>
  </si>
  <si>
    <t>Garatizomzat elektromos ingerlése</t>
  </si>
  <si>
    <t>94290</t>
  </si>
  <si>
    <t>Logopédiai gyakorlat</t>
  </si>
  <si>
    <t>94331</t>
  </si>
  <si>
    <t>Fejlődési rendellenesség miatti gyógytorna</t>
  </si>
  <si>
    <t>94400</t>
  </si>
  <si>
    <t>Járásgyakorlat segédeszköz nélkül</t>
  </si>
  <si>
    <t>94404</t>
  </si>
  <si>
    <t>Járásgyakorlat járógéppel</t>
  </si>
  <si>
    <t>94405</t>
  </si>
  <si>
    <t>Járáselőkészítő gyakorlatok</t>
  </si>
  <si>
    <t>94406</t>
  </si>
  <si>
    <t>Járáskészség fejlesztése</t>
  </si>
  <si>
    <t>94407</t>
  </si>
  <si>
    <t>Ügyességfejlesztő gyakorlatok</t>
  </si>
  <si>
    <t>94408</t>
  </si>
  <si>
    <t>Manipulációs készség fejlesztése</t>
  </si>
  <si>
    <t>94409</t>
  </si>
  <si>
    <t>Koordinációs gyakorlatok az ergoterápiában</t>
  </si>
  <si>
    <t>94410</t>
  </si>
  <si>
    <t>Irányított járásgyakorlatok segédeszközzel</t>
  </si>
  <si>
    <t>94411</t>
  </si>
  <si>
    <t>Amputáltak gyógytornája</t>
  </si>
  <si>
    <t>94501</t>
  </si>
  <si>
    <t>Funkcionális sérüléskezelés (korai)</t>
  </si>
  <si>
    <t>94503</t>
  </si>
  <si>
    <t>Neurofiziológiai kondicionáló gyógytorna</t>
  </si>
  <si>
    <t>94504</t>
  </si>
  <si>
    <t>Testtájankénti egyéni gyógytorna</t>
  </si>
  <si>
    <t>94530</t>
  </si>
  <si>
    <t>Izomerősítő gyakorlatok</t>
  </si>
  <si>
    <t>94550</t>
  </si>
  <si>
    <t>Gyógytorna relaxációs technikával</t>
  </si>
  <si>
    <t>94601</t>
  </si>
  <si>
    <t>Passzív kimozgatás egy testtájon</t>
  </si>
  <si>
    <t>94602</t>
  </si>
  <si>
    <t>Passzív kimozgatás több végtagon</t>
  </si>
  <si>
    <t>94603</t>
  </si>
  <si>
    <t>Szertorna</t>
  </si>
  <si>
    <t>94610</t>
  </si>
  <si>
    <t>Gyakorlatok ellenállással szemben</t>
  </si>
  <si>
    <t>94616</t>
  </si>
  <si>
    <t>Csecsemők és kisgyermekek Dévény-módszerrel történő kezelése</t>
  </si>
  <si>
    <t>94618</t>
  </si>
  <si>
    <t>Szopási problémás csecsemők és beszédproblémás kisgyermekek Dévény- módszerrel történő nyak-, koponya-, arc,- szájkezelése</t>
  </si>
  <si>
    <t>94631</t>
  </si>
  <si>
    <t>Izokinetikus gyakorlás készülékkel</t>
  </si>
  <si>
    <t>94640</t>
  </si>
  <si>
    <t>Ízület mobilizálás</t>
  </si>
  <si>
    <t>94650</t>
  </si>
  <si>
    <t>Gerinc mobilizálás</t>
  </si>
  <si>
    <t>94651</t>
  </si>
  <si>
    <t>Scoliosis torna</t>
  </si>
  <si>
    <t>94652</t>
  </si>
  <si>
    <t>Scheuermann gyógytorna</t>
  </si>
  <si>
    <t>94701</t>
  </si>
  <si>
    <t>Egyéni torna</t>
  </si>
  <si>
    <t>94702</t>
  </si>
  <si>
    <t>Csoportos torna</t>
  </si>
  <si>
    <t>94711</t>
  </si>
  <si>
    <t>Manuálterápiás kezelés</t>
  </si>
  <si>
    <t>94712</t>
  </si>
  <si>
    <t>Masszázs, kézzel</t>
  </si>
  <si>
    <t>94713</t>
  </si>
  <si>
    <t>Masszázs, géppel</t>
  </si>
  <si>
    <t>94715</t>
  </si>
  <si>
    <t>Funkcionális kezelés az ortopédiai manuálterápiás (OMT) rendszerben</t>
  </si>
  <si>
    <t>94722</t>
  </si>
  <si>
    <t>Mellkasi gyógytorna, légzőtorna</t>
  </si>
  <si>
    <t>94730</t>
  </si>
  <si>
    <t>Cardiovascularis gyógytorna</t>
  </si>
  <si>
    <t>94740</t>
  </si>
  <si>
    <t>Lymphoedema kezelés: pólya és masszázs, 1 végtag</t>
  </si>
  <si>
    <t>94741</t>
  </si>
  <si>
    <t>Csecsemő, ödémás arc kezelése speciális fogásrendszerrel</t>
  </si>
  <si>
    <t>94744</t>
  </si>
  <si>
    <t>Lymphoedema kezelés: speciális fogásrendszerrel</t>
  </si>
  <si>
    <t>94746</t>
  </si>
  <si>
    <t>Lymphoedema kezelés pneumatikus készülékkel</t>
  </si>
  <si>
    <t>94747</t>
  </si>
  <si>
    <t>Krónikus oedéma gépi kompressziós kezelés</t>
  </si>
  <si>
    <t>9474A</t>
  </si>
  <si>
    <t>Felső végtag manuális drenázsa</t>
  </si>
  <si>
    <t>9474B</t>
  </si>
  <si>
    <t>Alsó végtag manuális nyirokdrenázsa</t>
  </si>
  <si>
    <t>9474C</t>
  </si>
  <si>
    <t>Szövődménnyel társult ödémás végtag manuális nyirokdrenázsa</t>
  </si>
  <si>
    <t>9474D</t>
  </si>
  <si>
    <t>A törzs manuális nyirokdrenázsa</t>
  </si>
  <si>
    <t>9474E</t>
  </si>
  <si>
    <t>Kompressziós kötés alkalmazása felső végtagra</t>
  </si>
  <si>
    <t>9474F</t>
  </si>
  <si>
    <t>Kompressziós kötés alkalmazása alsó végtagra</t>
  </si>
  <si>
    <t>94750</t>
  </si>
  <si>
    <t>Terhesség alatti torna</t>
  </si>
  <si>
    <t>94880</t>
  </si>
  <si>
    <t>Medencefürdő</t>
  </si>
  <si>
    <t>94881</t>
  </si>
  <si>
    <t>Kádfürdő</t>
  </si>
  <si>
    <t>94882</t>
  </si>
  <si>
    <t>Szénsavfürdő</t>
  </si>
  <si>
    <t>94883</t>
  </si>
  <si>
    <t>Súlyfürdő, nyaki függesztéssel</t>
  </si>
  <si>
    <t>94884</t>
  </si>
  <si>
    <t>Súlyfürdő, hónalj függesztéssel</t>
  </si>
  <si>
    <t>94885</t>
  </si>
  <si>
    <t>Súlyfürdő, hónalj függesztéssel és terheléssel</t>
  </si>
  <si>
    <t>94889</t>
  </si>
  <si>
    <t>Skót zuhany</t>
  </si>
  <si>
    <t>9488B</t>
  </si>
  <si>
    <t>Ritex pakolás</t>
  </si>
  <si>
    <t>9488D</t>
  </si>
  <si>
    <t>Antiphlogisticus pakolás</t>
  </si>
  <si>
    <t>9488E</t>
  </si>
  <si>
    <t>Gyógyszeres fürdő vagy pakolás</t>
  </si>
  <si>
    <t>9488F</t>
  </si>
  <si>
    <t>Elektromos fürdő</t>
  </si>
  <si>
    <t>9488G</t>
  </si>
  <si>
    <t>Víz alatti vízsugár-masszázs</t>
  </si>
  <si>
    <t>9488H</t>
  </si>
  <si>
    <t>Iszappakolás testtájanként</t>
  </si>
  <si>
    <t>9488K</t>
  </si>
  <si>
    <t>Iszappakolás az egész testre</t>
  </si>
  <si>
    <t>9488L</t>
  </si>
  <si>
    <t>Paraffin pakolás</t>
  </si>
  <si>
    <t>95290</t>
  </si>
  <si>
    <t>Foglalkozás terápia (csoportos)</t>
  </si>
  <si>
    <t>95291</t>
  </si>
  <si>
    <t>Foglalkozás terápia egyéni</t>
  </si>
  <si>
    <t>95320</t>
  </si>
  <si>
    <t>Rehabilitációs oktatás</t>
  </si>
  <si>
    <t>95520</t>
  </si>
  <si>
    <t>Írásoktatás</t>
  </si>
  <si>
    <t>95530</t>
  </si>
  <si>
    <t>Önellátásra oktatás (napi tevékenységek gyakorlása)</t>
  </si>
  <si>
    <t>95560</t>
  </si>
  <si>
    <t>Rugalmas pólya felhelyezése egyik alsó végtagra (nem lymphoedemás)</t>
  </si>
  <si>
    <t>95580</t>
  </si>
  <si>
    <t>Urinal felhelyezése</t>
  </si>
  <si>
    <t>95590</t>
  </si>
  <si>
    <t>Ágytál és kacsa használatának megtanítása fogyatékos betegnek</t>
  </si>
  <si>
    <t>95600</t>
  </si>
  <si>
    <t>Ergoterápiás diagnózis felállítása</t>
  </si>
  <si>
    <t>95610</t>
  </si>
  <si>
    <t>Ergoterápia, manuális gyakorlás</t>
  </si>
  <si>
    <t>95620</t>
  </si>
  <si>
    <t>Ergoterápia, kreatív terápia</t>
  </si>
  <si>
    <t>95630</t>
  </si>
  <si>
    <t>Ergoterápia, konstruktív terápia - műhelygyakorlat</t>
  </si>
  <si>
    <t>95640</t>
  </si>
  <si>
    <t>Ergoterápia, önellátó funkciók begyakorlása</t>
  </si>
  <si>
    <t>95650</t>
  </si>
  <si>
    <t>Ergoterápia, írás tanítása</t>
  </si>
  <si>
    <t>95660</t>
  </si>
  <si>
    <t>Ergoterápia, manuális segédeszközök adaptációja (evés, ivás, konyhai munka)</t>
  </si>
  <si>
    <t>95670</t>
  </si>
  <si>
    <t>Ergoterápia, mentális tréning</t>
  </si>
  <si>
    <t>95680</t>
  </si>
  <si>
    <t>Ergoterápia, iskolai korrepetálás gyermekek számára</t>
  </si>
  <si>
    <t>95690</t>
  </si>
  <si>
    <t>Ergoterápia, szabadidős tevékenységek szervezése</t>
  </si>
  <si>
    <t>95700</t>
  </si>
  <si>
    <t>Ergoterápia, felkészítés otthoni életre - tanácsadás</t>
  </si>
  <si>
    <t>95710</t>
  </si>
  <si>
    <t>Közlekedésképesség fejlesztése kerekesszékkel (10 perc)</t>
  </si>
  <si>
    <t>95720</t>
  </si>
  <si>
    <t>Közlekedésképesség fejlesztése kerekesszéken kívül (10 perc)</t>
  </si>
  <si>
    <t>95730</t>
  </si>
  <si>
    <t>Közlekedésképesség fejlesztése kerékpárral (10 perc)</t>
  </si>
  <si>
    <t>95740</t>
  </si>
  <si>
    <t>Közlekedésképesség fejlesztése modell személygépkocsival (10 perc)</t>
  </si>
  <si>
    <t>95750</t>
  </si>
  <si>
    <t>Közlekedésképesség fejlesztése, gépkocsivezetés (30 perc)</t>
  </si>
  <si>
    <t>95760</t>
  </si>
  <si>
    <t>Közlekedésképesség fejlesztése, tömegközlekedés (60 perc)</t>
  </si>
  <si>
    <t>95770</t>
  </si>
  <si>
    <t>Közlekedésképesség fejlesztése modell személygépkocsival (30 perc)</t>
  </si>
  <si>
    <t>95780</t>
  </si>
  <si>
    <t>Számítógépes edzéstervezés sérülésspecifikusan</t>
  </si>
  <si>
    <t>95800</t>
  </si>
  <si>
    <t>Konduktív pedagógiai irányított beszélgetés</t>
  </si>
  <si>
    <t>95810</t>
  </si>
  <si>
    <t>Konduktív pedagógiai beszédterápia</t>
  </si>
  <si>
    <t>95820</t>
  </si>
  <si>
    <t>Konduktív pedagógiai kéztorna</t>
  </si>
  <si>
    <t>95830</t>
  </si>
  <si>
    <t>Konduktív pedagógiai csoportos torna (betegenként)</t>
  </si>
  <si>
    <t>95840</t>
  </si>
  <si>
    <t>Járáspróba futószőnyegen</t>
  </si>
  <si>
    <t>95850</t>
  </si>
  <si>
    <t>Amputációs csonk formázását célzó rugalmas pólyázás</t>
  </si>
  <si>
    <t>95860</t>
  </si>
  <si>
    <t>Csonkedzés pneumatikus ballonnal</t>
  </si>
  <si>
    <t>95890</t>
  </si>
  <si>
    <t>Járásgyakorlás guruló mankóval</t>
  </si>
  <si>
    <t>95930</t>
  </si>
  <si>
    <t>Járástanítás pneumatikus protézissel</t>
  </si>
  <si>
    <t>95940</t>
  </si>
  <si>
    <t>Művégtag próbálása alsóvégtag amputáltra</t>
  </si>
  <si>
    <t>95950</t>
  </si>
  <si>
    <t>Művégtag felvételének tanítása</t>
  </si>
  <si>
    <t>95960</t>
  </si>
  <si>
    <t>Dupla alsóvégtag amputált rehabilitálhatóságának próbája</t>
  </si>
  <si>
    <t>95970</t>
  </si>
  <si>
    <t>Dupla alsóvégtag amputált járástanítása</t>
  </si>
  <si>
    <t>95990</t>
  </si>
  <si>
    <t>Kerekesszék használatának tanítása</t>
  </si>
  <si>
    <t>95993</t>
  </si>
  <si>
    <t>Izomrehabilitáció tornáztató géppel</t>
  </si>
  <si>
    <t>96001</t>
  </si>
  <si>
    <t>Komplex milieu intervenció</t>
  </si>
  <si>
    <t>96002</t>
  </si>
  <si>
    <t>Krízisintervenció</t>
  </si>
  <si>
    <t>96003</t>
  </si>
  <si>
    <t>Dokumentált pszichiátriai tanácsadás telefonon</t>
  </si>
  <si>
    <t>96004</t>
  </si>
  <si>
    <t>Readaptációs betegvezetés</t>
  </si>
  <si>
    <t>96006</t>
  </si>
  <si>
    <t>Habilitációs foglalkozás</t>
  </si>
  <si>
    <t>96007</t>
  </si>
  <si>
    <t>Első pszichiátriai gondozói találkozás</t>
  </si>
  <si>
    <t>96008</t>
  </si>
  <si>
    <t>Pszichiátriai szakgondozói vizit</t>
  </si>
  <si>
    <t>96009</t>
  </si>
  <si>
    <t>Pszichiátriai szakápolói intervenció</t>
  </si>
  <si>
    <t>96010</t>
  </si>
  <si>
    <t>Pszichiátriai esetprezentáció</t>
  </si>
  <si>
    <t>96011</t>
  </si>
  <si>
    <t>Pszichiátriai környezettanulmány</t>
  </si>
  <si>
    <t>96012</t>
  </si>
  <si>
    <t>Kiegészítő pont pszichiátriai beteg rendelőn kívüli ellátásáért</t>
  </si>
  <si>
    <t>96016</t>
  </si>
  <si>
    <t>Egész testre kiterjedő komplex habilitációs kezelés (idegfejlődési zavar, sérülés esetén) legalább 60 perc</t>
  </si>
  <si>
    <t>96017</t>
  </si>
  <si>
    <t>Egész testre kiterjedő komplex habilitációs kezelés (idegfejlődési zavar, sérülés esetén) 60-90 perc között</t>
  </si>
  <si>
    <t>96018</t>
  </si>
  <si>
    <t>Egész testre kiterjedő komplex habilitációs kezelés (idegfejlődési zavar, sérülés esetén) több, mint 90 perc</t>
  </si>
  <si>
    <t>96023</t>
  </si>
  <si>
    <t>Alap pszichoterápiás ülés, rövid (min. 30 perc)</t>
  </si>
  <si>
    <t>96024</t>
  </si>
  <si>
    <t>Alap pszichoterápiás ülés, középhosszú (min. 40 perc)</t>
  </si>
  <si>
    <t>96025</t>
  </si>
  <si>
    <t>Alap pszichoterápiás ülés, hosszú (min. 50 perc)</t>
  </si>
  <si>
    <t>96026</t>
  </si>
  <si>
    <t>Pszichoterápiás ülés, rövid (min. 30 perc)</t>
  </si>
  <si>
    <t>96027</t>
  </si>
  <si>
    <t>Pszichoterápiás ülés, középhosszú (min. 40 perc)</t>
  </si>
  <si>
    <t>96028</t>
  </si>
  <si>
    <t>Pszichoterápiás ülés, hosszú (min. 50 perc)</t>
  </si>
  <si>
    <t>96029</t>
  </si>
  <si>
    <t>Szakpszichoterápiás ülés, rövid (min. 30 perc)</t>
  </si>
  <si>
    <t>96030</t>
  </si>
  <si>
    <t>Szakpszichoterápiás ülés, középhosszú (min. 40 perc)</t>
  </si>
  <si>
    <t>96031</t>
  </si>
  <si>
    <t>Szakpszichoterápiás ülés, hosszú (min. 50 perc)</t>
  </si>
  <si>
    <t>96032</t>
  </si>
  <si>
    <t>Csoportos pszichiátriai foglalkozásterápia</t>
  </si>
  <si>
    <t>96033</t>
  </si>
  <si>
    <t>Relaxációs tréning csoportban részvétel</t>
  </si>
  <si>
    <t>96034</t>
  </si>
  <si>
    <t>Alap pszichoterápiás csoportban részvétel</t>
  </si>
  <si>
    <t>96035</t>
  </si>
  <si>
    <t>Pszichoterápiás csoportban részvétel</t>
  </si>
  <si>
    <t>96036</t>
  </si>
  <si>
    <t>Szakpszichoterápiás csoportban részvétel</t>
  </si>
  <si>
    <t>96212</t>
  </si>
  <si>
    <t>Averziós kezelés drog addikció esetén</t>
  </si>
  <si>
    <t>96213</t>
  </si>
  <si>
    <t>Detoxikáló, abstineáló, abstinentia fenntartó kezelés</t>
  </si>
  <si>
    <t>96216</t>
  </si>
  <si>
    <t>Suboxone leszoktató kezelés</t>
  </si>
  <si>
    <t>96217</t>
  </si>
  <si>
    <t>Suboxone fenntartó kezelés</t>
  </si>
  <si>
    <t>96421</t>
  </si>
  <si>
    <t>Alappszichoterápiás ülés családnak (2 vagy több családtag, ideje 45-90 perc)</t>
  </si>
  <si>
    <t>96422</t>
  </si>
  <si>
    <t>Pszichoterápiás ülés családnak (2 vagy több családtag, ideje 45-90 perc)</t>
  </si>
  <si>
    <t>96423</t>
  </si>
  <si>
    <t>Szakpszichoterápiás ülés családnak (2 vagy több családtag, ideje 45-90 perc)</t>
  </si>
  <si>
    <t>96431</t>
  </si>
  <si>
    <t>Pszichológiai kognitív tréning</t>
  </si>
  <si>
    <t>96432</t>
  </si>
  <si>
    <t>Pszichológiai viselkedés tréning</t>
  </si>
  <si>
    <t>96434</t>
  </si>
  <si>
    <t>Szenzoros-aktivációs neuroterápia</t>
  </si>
  <si>
    <t>96435</t>
  </si>
  <si>
    <t>Kreatív zenés gyakorlatok (csoportos) min. 60 perc</t>
  </si>
  <si>
    <t>97311</t>
  </si>
  <si>
    <t>Pszichológiai gyermekgondozás, vezetés</t>
  </si>
  <si>
    <t>97451</t>
  </si>
  <si>
    <t>Pszichológiai problémaorientált konzílium szülővel</t>
  </si>
  <si>
    <t>97530</t>
  </si>
  <si>
    <t>Funkcionális fejlődésterápia</t>
  </si>
  <si>
    <t>97540</t>
  </si>
  <si>
    <t>Funkcionális fejlődésterápiás csoportban részvétel</t>
  </si>
  <si>
    <t>97550</t>
  </si>
  <si>
    <t>Spina bifidás csecsemők fejlődés-neurológiai ambuláns utókezelése</t>
  </si>
  <si>
    <t>98001</t>
  </si>
  <si>
    <t>Kiegészítő pont választott vér adásakor</t>
  </si>
  <si>
    <t>98002</t>
  </si>
  <si>
    <t>Kiegészítő pont besugárzott vér adásakor</t>
  </si>
  <si>
    <t>99910</t>
  </si>
  <si>
    <t>Kiegészítő pont veszélyeztető beteg ellátásáért</t>
  </si>
  <si>
    <t>99985</t>
  </si>
  <si>
    <t>Kiegészítő pont betegfelügyeletért 30 percen túl</t>
  </si>
  <si>
    <t>99991</t>
  </si>
  <si>
    <t>Kiegészítő pont gyógyszerterhelésért</t>
  </si>
  <si>
    <t>99993</t>
  </si>
  <si>
    <t>Kiegészítő pont 1 éves kor alatt</t>
  </si>
  <si>
    <t>99994</t>
  </si>
  <si>
    <t>Kiegészítő pont betöltött 1 éves kortól a 3 éves kor betöltéséig</t>
  </si>
  <si>
    <t>99995</t>
  </si>
  <si>
    <t>Kiegészítő pont betöltött 3 éves kortól a 10 éves kor betöltéséig</t>
  </si>
  <si>
    <t>99930</t>
  </si>
  <si>
    <t>Kiegészítő pont onkológiai indikációjú CT, MR diagnosztika 14 napon belül történő elvégzése és rosszindulatú daganatos kórkép igazolódása esetén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</si>
</sst>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Ft&quot;;[Red]\-#,##0\ &quot;Ft&quot;"/>
    <numFmt numFmtId="44" formatCode="_-* #,##0.00\ &quot;Ft&quot;_-;\-* #,##0.00\ &quot;Ft&quot;_-;_-* &quot;-&quot;??\ &quot;Ft&quot;_-;_-@_-"/>
    <numFmt numFmtId="164" formatCode="#,##0\ &quot;Ft&quot;"/>
    <numFmt numFmtId="165" formatCode="_-* #,##0\ &quot;Ft&quot;_-;\-* #,##0\ &quot;Ft&quot;_-;_-* &quot;-&quot;??\ &quot;Ft&quot;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6"/>
      <name val="Times New Roman"/>
      <family val="1"/>
      <charset val="238"/>
    </font>
    <font>
      <sz val="16"/>
      <name val="Times New Roman"/>
      <family val="1"/>
      <charset val="238"/>
    </font>
    <font>
      <sz val="12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sz val="14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i/>
      <sz val="14"/>
      <name val="Times New Roman"/>
      <family val="1"/>
      <charset val="238"/>
    </font>
    <font>
      <vertAlign val="superscript"/>
      <sz val="14"/>
      <name val="Times New Roman"/>
      <family val="1"/>
      <charset val="238"/>
    </font>
    <font>
      <sz val="12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0" xfId="0" applyFont="1" applyBorder="1"/>
    <xf numFmtId="0" fontId="4" fillId="0" borderId="0" xfId="0" applyFont="1"/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5" fillId="3" borderId="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7" fillId="0" borderId="0" xfId="0" applyFont="1" applyBorder="1"/>
    <xf numFmtId="0" fontId="7" fillId="0" borderId="10" xfId="0" applyFont="1" applyBorder="1"/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49" fontId="6" fillId="0" borderId="10" xfId="0" applyNumberFormat="1" applyFont="1" applyBorder="1"/>
    <xf numFmtId="49" fontId="6" fillId="0" borderId="10" xfId="0" applyNumberFormat="1" applyFont="1" applyBorder="1" applyAlignment="1">
      <alignment wrapText="1"/>
    </xf>
    <xf numFmtId="1" fontId="6" fillId="0" borderId="10" xfId="0" applyNumberFormat="1" applyFont="1" applyBorder="1" applyAlignment="1">
      <alignment horizontal="center" vertical="center"/>
    </xf>
    <xf numFmtId="164" fontId="6" fillId="0" borderId="11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wrapText="1"/>
    </xf>
    <xf numFmtId="49" fontId="6" fillId="0" borderId="12" xfId="0" applyNumberFormat="1" applyFont="1" applyBorder="1" applyAlignment="1">
      <alignment wrapText="1"/>
    </xf>
    <xf numFmtId="49" fontId="6" fillId="0" borderId="13" xfId="0" applyNumberFormat="1" applyFont="1" applyBorder="1" applyAlignment="1">
      <alignment wrapText="1"/>
    </xf>
    <xf numFmtId="49" fontId="6" fillId="0" borderId="11" xfId="0" applyNumberFormat="1" applyFont="1" applyBorder="1" applyAlignment="1">
      <alignment wrapText="1"/>
    </xf>
    <xf numFmtId="49" fontId="6" fillId="0" borderId="12" xfId="0" applyNumberFormat="1" applyFont="1" applyBorder="1" applyAlignment="1">
      <alignment wrapText="1"/>
    </xf>
    <xf numFmtId="49" fontId="6" fillId="0" borderId="13" xfId="0" applyNumberFormat="1" applyFont="1" applyBorder="1" applyAlignment="1">
      <alignment wrapText="1"/>
    </xf>
    <xf numFmtId="0" fontId="6" fillId="0" borderId="10" xfId="0" applyFont="1" applyBorder="1"/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6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6" fillId="0" borderId="10" xfId="0" applyFont="1" applyBorder="1"/>
    <xf numFmtId="0" fontId="6" fillId="0" borderId="11" xfId="0" applyFont="1" applyBorder="1" applyAlignment="1">
      <alignment wrapText="1"/>
    </xf>
    <xf numFmtId="0" fontId="6" fillId="0" borderId="12" xfId="0" applyFont="1" applyBorder="1" applyAlignment="1">
      <alignment wrapText="1"/>
    </xf>
    <xf numFmtId="0" fontId="6" fillId="0" borderId="13" xfId="0" applyFont="1" applyBorder="1" applyAlignment="1">
      <alignment wrapText="1"/>
    </xf>
    <xf numFmtId="0" fontId="6" fillId="0" borderId="0" xfId="0" applyFont="1"/>
    <xf numFmtId="0" fontId="6" fillId="0" borderId="0" xfId="0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7" fillId="0" borderId="0" xfId="0" applyFont="1"/>
    <xf numFmtId="0" fontId="5" fillId="3" borderId="11" xfId="0" applyFont="1" applyFill="1" applyBorder="1" applyAlignment="1">
      <alignment horizontal="left" vertical="center"/>
    </xf>
    <xf numFmtId="0" fontId="5" fillId="3" borderId="12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left" vertic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5" fillId="3" borderId="12" xfId="0" applyFont="1" applyFill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center" vertical="center"/>
    </xf>
    <xf numFmtId="0" fontId="6" fillId="0" borderId="13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165" fontId="6" fillId="0" borderId="11" xfId="1" applyNumberFormat="1" applyFont="1" applyFill="1" applyBorder="1"/>
    <xf numFmtId="0" fontId="6" fillId="0" borderId="7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center" vertical="center"/>
    </xf>
    <xf numFmtId="165" fontId="6" fillId="0" borderId="18" xfId="1" applyNumberFormat="1" applyFont="1" applyFill="1" applyBorder="1"/>
    <xf numFmtId="0" fontId="6" fillId="0" borderId="18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/>
    </xf>
    <xf numFmtId="0" fontId="5" fillId="3" borderId="13" xfId="0" applyFont="1" applyFill="1" applyBorder="1" applyAlignment="1">
      <alignment horizontal="left"/>
    </xf>
    <xf numFmtId="0" fontId="6" fillId="3" borderId="10" xfId="0" applyFont="1" applyFill="1" applyBorder="1" applyAlignment="1">
      <alignment horizontal="left"/>
    </xf>
    <xf numFmtId="0" fontId="5" fillId="3" borderId="11" xfId="0" applyFont="1" applyFill="1" applyBorder="1" applyAlignment="1">
      <alignment horizontal="left"/>
    </xf>
    <xf numFmtId="0" fontId="6" fillId="3" borderId="12" xfId="0" applyFont="1" applyFill="1" applyBorder="1" applyAlignment="1">
      <alignment horizontal="left"/>
    </xf>
    <xf numFmtId="0" fontId="6" fillId="3" borderId="13" xfId="0" applyFont="1" applyFill="1" applyBorder="1" applyAlignment="1">
      <alignment horizontal="left"/>
    </xf>
    <xf numFmtId="6" fontId="6" fillId="0" borderId="11" xfId="0" applyNumberFormat="1" applyFont="1" applyBorder="1" applyAlignment="1">
      <alignment horizontal="center" vertical="center"/>
    </xf>
    <xf numFmtId="0" fontId="6" fillId="0" borderId="11" xfId="0" applyFont="1" applyBorder="1"/>
    <xf numFmtId="0" fontId="6" fillId="0" borderId="12" xfId="0" applyFont="1" applyBorder="1"/>
    <xf numFmtId="0" fontId="6" fillId="0" borderId="13" xfId="0" applyFont="1" applyBorder="1"/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/>
    </xf>
    <xf numFmtId="0" fontId="5" fillId="3" borderId="11" xfId="0" applyFont="1" applyFill="1" applyBorder="1"/>
    <xf numFmtId="0" fontId="6" fillId="3" borderId="12" xfId="0" applyFont="1" applyFill="1" applyBorder="1"/>
    <xf numFmtId="0" fontId="6" fillId="3" borderId="13" xfId="0" applyFont="1" applyFill="1" applyBorder="1"/>
    <xf numFmtId="6" fontId="6" fillId="0" borderId="0" xfId="0" applyNumberFormat="1" applyFont="1" applyAlignment="1">
      <alignment horizontal="center" vertical="center"/>
    </xf>
    <xf numFmtId="0" fontId="5" fillId="2" borderId="11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164" fontId="5" fillId="0" borderId="10" xfId="0" applyNumberFormat="1" applyFont="1" applyBorder="1"/>
    <xf numFmtId="0" fontId="9" fillId="0" borderId="11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6" fillId="4" borderId="10" xfId="0" applyFont="1" applyFill="1" applyBorder="1"/>
    <xf numFmtId="0" fontId="6" fillId="4" borderId="11" xfId="0" applyFont="1" applyFill="1" applyBorder="1" applyAlignment="1">
      <alignment wrapText="1"/>
    </xf>
    <xf numFmtId="0" fontId="6" fillId="4" borderId="12" xfId="0" applyFont="1" applyFill="1" applyBorder="1" applyAlignment="1">
      <alignment wrapText="1"/>
    </xf>
    <xf numFmtId="0" fontId="6" fillId="4" borderId="13" xfId="0" applyFont="1" applyFill="1" applyBorder="1" applyAlignment="1">
      <alignment wrapText="1"/>
    </xf>
    <xf numFmtId="0" fontId="6" fillId="4" borderId="10" xfId="0" applyFont="1" applyFill="1" applyBorder="1" applyAlignment="1">
      <alignment horizontal="center" vertical="center"/>
    </xf>
    <xf numFmtId="0" fontId="4" fillId="4" borderId="0" xfId="0" applyFont="1" applyFill="1" applyBorder="1"/>
    <xf numFmtId="0" fontId="4" fillId="4" borderId="0" xfId="0" applyFont="1" applyFill="1"/>
    <xf numFmtId="0" fontId="11" fillId="0" borderId="0" xfId="0" applyFont="1"/>
    <xf numFmtId="0" fontId="11" fillId="0" borderId="0" xfId="0" applyFont="1" applyAlignment="1">
      <alignment horizontal="center" vertical="center"/>
    </xf>
  </cellXfs>
  <cellStyles count="2">
    <cellStyle name="Normál" xfId="0" builtinId="0"/>
    <cellStyle name="Pénznem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4A368-B3F7-46CB-B0EB-37458EBCD889}">
  <dimension ref="A1:AC3726"/>
  <sheetViews>
    <sheetView tabSelected="1" view="pageBreakPreview" topLeftCell="A4" zoomScaleNormal="100" zoomScaleSheetLayoutView="100" workbookViewId="0">
      <selection activeCell="A15" sqref="A15"/>
    </sheetView>
  </sheetViews>
  <sheetFormatPr defaultColWidth="9.140625" defaultRowHeight="15.75" x14ac:dyDescent="0.25"/>
  <cols>
    <col min="1" max="1" width="17.28515625" style="114" customWidth="1"/>
    <col min="2" max="2" width="16.7109375" style="114" customWidth="1"/>
    <col min="3" max="3" width="43.5703125" style="114" customWidth="1"/>
    <col min="4" max="4" width="14" style="114" customWidth="1"/>
    <col min="5" max="5" width="12.28515625" style="114" customWidth="1"/>
    <col min="6" max="6" width="20" style="115" customWidth="1"/>
    <col min="7" max="7" width="19.7109375" style="115" customWidth="1"/>
    <col min="8" max="29" width="9.140625" style="7"/>
    <col min="30" max="16384" width="9.140625" style="8"/>
  </cols>
  <sheetData>
    <row r="1" spans="1:29" ht="77.650000000000006" customHeight="1" thickBot="1" x14ac:dyDescent="0.3">
      <c r="A1" s="1" t="s">
        <v>0</v>
      </c>
      <c r="B1" s="2"/>
      <c r="C1" s="3" t="s">
        <v>1</v>
      </c>
      <c r="D1" s="4"/>
      <c r="E1" s="5"/>
      <c r="F1" s="6" t="s">
        <v>2</v>
      </c>
      <c r="G1" s="6"/>
    </row>
    <row r="2" spans="1:29" ht="20.25" x14ac:dyDescent="0.25">
      <c r="A2" s="9" t="s">
        <v>3</v>
      </c>
      <c r="B2" s="10"/>
      <c r="C2" s="10"/>
      <c r="D2" s="10"/>
      <c r="E2" s="11"/>
      <c r="F2" s="12" t="s">
        <v>4</v>
      </c>
      <c r="G2" s="13"/>
    </row>
    <row r="3" spans="1:29" ht="20.25" x14ac:dyDescent="0.3">
      <c r="A3" s="14"/>
      <c r="B3" s="14"/>
      <c r="C3" s="14"/>
      <c r="D3" s="14"/>
      <c r="E3" s="14"/>
      <c r="F3" s="14"/>
      <c r="G3" s="14"/>
    </row>
    <row r="4" spans="1:29" ht="40.5" customHeight="1" x14ac:dyDescent="0.25">
      <c r="A4" s="15" t="s">
        <v>5</v>
      </c>
      <c r="B4" s="15"/>
      <c r="C4" s="15"/>
      <c r="D4" s="15"/>
      <c r="E4" s="15"/>
      <c r="F4" s="15"/>
      <c r="G4" s="15"/>
    </row>
    <row r="5" spans="1:29" s="21" customFormat="1" ht="38.25" customHeight="1" x14ac:dyDescent="0.3">
      <c r="A5" s="16" t="s">
        <v>6</v>
      </c>
      <c r="B5" s="17"/>
      <c r="C5" s="17"/>
      <c r="D5" s="17"/>
      <c r="E5" s="18"/>
      <c r="F5" s="19" t="s">
        <v>7</v>
      </c>
      <c r="G5" s="19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</row>
    <row r="6" spans="1:29" s="21" customFormat="1" ht="15.75" customHeight="1" x14ac:dyDescent="0.3">
      <c r="A6" s="22" t="s">
        <v>8</v>
      </c>
      <c r="B6" s="22"/>
      <c r="C6" s="22"/>
      <c r="D6" s="22"/>
      <c r="E6" s="22"/>
      <c r="F6" s="19" t="s">
        <v>9</v>
      </c>
      <c r="G6" s="19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</row>
    <row r="7" spans="1:29" s="21" customFormat="1" ht="15.75" customHeight="1" x14ac:dyDescent="0.3">
      <c r="A7" s="19" t="s">
        <v>10</v>
      </c>
      <c r="B7" s="19"/>
      <c r="C7" s="19"/>
      <c r="D7" s="19"/>
      <c r="E7" s="19"/>
      <c r="F7" s="19" t="s">
        <v>11</v>
      </c>
      <c r="G7" s="19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</row>
    <row r="8" spans="1:29" s="21" customFormat="1" ht="15.75" customHeight="1" x14ac:dyDescent="0.3">
      <c r="A8" s="19" t="s">
        <v>12</v>
      </c>
      <c r="B8" s="19"/>
      <c r="C8" s="19"/>
      <c r="D8" s="19"/>
      <c r="E8" s="19"/>
      <c r="F8" s="19" t="s">
        <v>13</v>
      </c>
      <c r="G8" s="19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</row>
    <row r="9" spans="1:29" s="21" customFormat="1" ht="15.75" customHeight="1" x14ac:dyDescent="0.3">
      <c r="A9" s="23" t="s">
        <v>14</v>
      </c>
      <c r="B9" s="24"/>
      <c r="C9" s="24"/>
      <c r="D9" s="24"/>
      <c r="E9" s="25"/>
      <c r="F9" s="23" t="s">
        <v>15</v>
      </c>
      <c r="G9" s="25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</row>
    <row r="10" spans="1:29" s="21" customFormat="1" ht="15.75" customHeight="1" x14ac:dyDescent="0.3">
      <c r="A10" s="22" t="s">
        <v>16</v>
      </c>
      <c r="B10" s="22"/>
      <c r="C10" s="22"/>
      <c r="D10" s="22"/>
      <c r="E10" s="22"/>
      <c r="F10" s="26" t="s">
        <v>17</v>
      </c>
      <c r="G10" s="26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</row>
    <row r="11" spans="1:29" s="21" customFormat="1" ht="15.75" customHeight="1" x14ac:dyDescent="0.3">
      <c r="A11" s="19" t="s">
        <v>18</v>
      </c>
      <c r="B11" s="19"/>
      <c r="C11" s="19"/>
      <c r="D11" s="19"/>
      <c r="E11" s="19"/>
      <c r="F11" s="19" t="s">
        <v>19</v>
      </c>
      <c r="G11" s="19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</row>
    <row r="12" spans="1:29" s="21" customFormat="1" ht="15.75" customHeight="1" x14ac:dyDescent="0.3">
      <c r="A12" s="19" t="s">
        <v>20</v>
      </c>
      <c r="B12" s="19"/>
      <c r="C12" s="19"/>
      <c r="D12" s="19"/>
      <c r="E12" s="19"/>
      <c r="F12" s="19" t="s">
        <v>21</v>
      </c>
      <c r="G12" s="19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</row>
    <row r="13" spans="1:29" s="21" customFormat="1" ht="17.25" customHeight="1" x14ac:dyDescent="0.3">
      <c r="A13" s="19" t="s">
        <v>22</v>
      </c>
      <c r="B13" s="19"/>
      <c r="C13" s="19"/>
      <c r="D13" s="19"/>
      <c r="E13" s="19"/>
      <c r="F13" s="19" t="s">
        <v>21</v>
      </c>
      <c r="G13" s="19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</row>
    <row r="14" spans="1:29" ht="34.5" customHeight="1" thickBot="1" x14ac:dyDescent="0.3">
      <c r="A14" s="27" t="s">
        <v>23</v>
      </c>
      <c r="B14" s="28"/>
      <c r="C14" s="28"/>
      <c r="D14" s="28"/>
      <c r="E14" s="29"/>
      <c r="F14" s="19" t="s">
        <v>24</v>
      </c>
      <c r="G14" s="19"/>
    </row>
    <row r="15" spans="1:29" ht="15.75" customHeight="1" thickBot="1" x14ac:dyDescent="0.3">
      <c r="A15" s="30" t="s">
        <v>25</v>
      </c>
      <c r="B15" s="31" t="s">
        <v>26</v>
      </c>
      <c r="C15" s="31"/>
      <c r="D15" s="31"/>
      <c r="E15" s="31"/>
      <c r="F15" s="32" t="s">
        <v>27</v>
      </c>
      <c r="G15" s="33" t="s">
        <v>28</v>
      </c>
    </row>
    <row r="16" spans="1:29" ht="15.75" customHeight="1" x14ac:dyDescent="0.3">
      <c r="A16" s="34" t="s">
        <v>29</v>
      </c>
      <c r="B16" s="35" t="s">
        <v>30</v>
      </c>
      <c r="C16" s="35"/>
      <c r="D16" s="35"/>
      <c r="E16" s="35"/>
      <c r="F16" s="36">
        <v>750</v>
      </c>
      <c r="G16" s="37">
        <v>20000</v>
      </c>
    </row>
    <row r="17" spans="1:7" ht="15.75" customHeight="1" x14ac:dyDescent="0.3">
      <c r="A17" s="34" t="s">
        <v>31</v>
      </c>
      <c r="B17" s="38" t="s">
        <v>32</v>
      </c>
      <c r="C17" s="39"/>
      <c r="D17" s="39"/>
      <c r="E17" s="40"/>
      <c r="F17" s="36">
        <v>354</v>
      </c>
      <c r="G17" s="37">
        <v>10000</v>
      </c>
    </row>
    <row r="18" spans="1:7" ht="12" customHeight="1" x14ac:dyDescent="0.3">
      <c r="A18" s="34"/>
      <c r="B18" s="41"/>
      <c r="C18" s="42"/>
      <c r="D18" s="42"/>
      <c r="E18" s="43"/>
      <c r="F18" s="36"/>
      <c r="G18" s="37"/>
    </row>
    <row r="19" spans="1:7" ht="15.75" customHeight="1" x14ac:dyDescent="0.3">
      <c r="A19" s="44"/>
      <c r="B19" s="45" t="s">
        <v>33</v>
      </c>
      <c r="C19" s="46"/>
      <c r="D19" s="46"/>
      <c r="E19" s="47"/>
      <c r="F19" s="48"/>
      <c r="G19" s="37"/>
    </row>
    <row r="20" spans="1:7" ht="15.75" customHeight="1" x14ac:dyDescent="0.25">
      <c r="A20" s="49"/>
      <c r="B20" s="50" t="s">
        <v>34</v>
      </c>
      <c r="C20" s="51"/>
      <c r="D20" s="51"/>
      <c r="E20" s="52"/>
      <c r="F20" s="53"/>
      <c r="G20" s="53"/>
    </row>
    <row r="21" spans="1:7" ht="15.75" customHeight="1" x14ac:dyDescent="0.3">
      <c r="A21" s="44" t="s">
        <v>35</v>
      </c>
      <c r="B21" s="54" t="s">
        <v>36</v>
      </c>
      <c r="C21" s="54"/>
      <c r="D21" s="54"/>
      <c r="E21" s="54"/>
      <c r="F21" s="48">
        <v>3810</v>
      </c>
      <c r="G21" s="37">
        <f>F21*1.98*4</f>
        <v>30175.200000000001</v>
      </c>
    </row>
    <row r="22" spans="1:7" ht="15.75" customHeight="1" x14ac:dyDescent="0.3">
      <c r="A22" s="44" t="s">
        <v>37</v>
      </c>
      <c r="B22" s="54" t="s">
        <v>38</v>
      </c>
      <c r="C22" s="54"/>
      <c r="D22" s="54"/>
      <c r="E22" s="54"/>
      <c r="F22" s="48">
        <v>8142</v>
      </c>
      <c r="G22" s="37">
        <f t="shared" ref="G22:G68" si="0">F22*1.98*4</f>
        <v>64484.639999999999</v>
      </c>
    </row>
    <row r="23" spans="1:7" ht="15.75" customHeight="1" x14ac:dyDescent="0.3">
      <c r="A23" s="44" t="s">
        <v>39</v>
      </c>
      <c r="B23" s="54" t="s">
        <v>40</v>
      </c>
      <c r="C23" s="54"/>
      <c r="D23" s="54"/>
      <c r="E23" s="54"/>
      <c r="F23" s="48">
        <v>11952</v>
      </c>
      <c r="G23" s="37">
        <f t="shared" si="0"/>
        <v>94659.839999999997</v>
      </c>
    </row>
    <row r="24" spans="1:7" ht="15.75" customHeight="1" x14ac:dyDescent="0.3">
      <c r="A24" s="44" t="s">
        <v>41</v>
      </c>
      <c r="B24" s="54" t="s">
        <v>42</v>
      </c>
      <c r="C24" s="54"/>
      <c r="D24" s="54"/>
      <c r="E24" s="54"/>
      <c r="F24" s="48">
        <v>3810</v>
      </c>
      <c r="G24" s="37">
        <f t="shared" si="0"/>
        <v>30175.200000000001</v>
      </c>
    </row>
    <row r="25" spans="1:7" ht="15.75" customHeight="1" x14ac:dyDescent="0.3">
      <c r="A25" s="44" t="s">
        <v>43</v>
      </c>
      <c r="B25" s="54" t="s">
        <v>44</v>
      </c>
      <c r="C25" s="54"/>
      <c r="D25" s="54"/>
      <c r="E25" s="54"/>
      <c r="F25" s="48">
        <v>12152</v>
      </c>
      <c r="G25" s="37">
        <f t="shared" si="0"/>
        <v>96243.839999999997</v>
      </c>
    </row>
    <row r="26" spans="1:7" ht="15.75" customHeight="1" x14ac:dyDescent="0.3">
      <c r="A26" s="44" t="s">
        <v>45</v>
      </c>
      <c r="B26" s="54" t="s">
        <v>46</v>
      </c>
      <c r="C26" s="54"/>
      <c r="D26" s="54"/>
      <c r="E26" s="54"/>
      <c r="F26" s="48">
        <v>3810</v>
      </c>
      <c r="G26" s="37">
        <f t="shared" si="0"/>
        <v>30175.200000000001</v>
      </c>
    </row>
    <row r="27" spans="1:7" ht="15.75" customHeight="1" x14ac:dyDescent="0.3">
      <c r="A27" s="44" t="s">
        <v>47</v>
      </c>
      <c r="B27" s="54" t="s">
        <v>48</v>
      </c>
      <c r="C27" s="54"/>
      <c r="D27" s="54"/>
      <c r="E27" s="54"/>
      <c r="F27" s="48">
        <v>12152</v>
      </c>
      <c r="G27" s="37">
        <f t="shared" si="0"/>
        <v>96243.839999999997</v>
      </c>
    </row>
    <row r="28" spans="1:7" ht="15.75" customHeight="1" x14ac:dyDescent="0.3">
      <c r="A28" s="44" t="s">
        <v>49</v>
      </c>
      <c r="B28" s="54" t="s">
        <v>50</v>
      </c>
      <c r="C28" s="54"/>
      <c r="D28" s="54"/>
      <c r="E28" s="54"/>
      <c r="F28" s="48">
        <v>3810</v>
      </c>
      <c r="G28" s="37">
        <f t="shared" si="0"/>
        <v>30175.200000000001</v>
      </c>
    </row>
    <row r="29" spans="1:7" ht="15.75" customHeight="1" x14ac:dyDescent="0.3">
      <c r="A29" s="44" t="s">
        <v>51</v>
      </c>
      <c r="B29" s="54" t="s">
        <v>52</v>
      </c>
      <c r="C29" s="54"/>
      <c r="D29" s="54"/>
      <c r="E29" s="54"/>
      <c r="F29" s="48">
        <v>12152</v>
      </c>
      <c r="G29" s="37">
        <f t="shared" si="0"/>
        <v>96243.839999999997</v>
      </c>
    </row>
    <row r="30" spans="1:7" ht="15.75" customHeight="1" x14ac:dyDescent="0.3">
      <c r="A30" s="44" t="s">
        <v>53</v>
      </c>
      <c r="B30" s="54" t="s">
        <v>54</v>
      </c>
      <c r="C30" s="54"/>
      <c r="D30" s="54"/>
      <c r="E30" s="54"/>
      <c r="F30" s="48">
        <v>12152</v>
      </c>
      <c r="G30" s="37">
        <f t="shared" si="0"/>
        <v>96243.839999999997</v>
      </c>
    </row>
    <row r="31" spans="1:7" ht="15.75" customHeight="1" x14ac:dyDescent="0.3">
      <c r="A31" s="44" t="s">
        <v>55</v>
      </c>
      <c r="B31" s="54" t="s">
        <v>56</v>
      </c>
      <c r="C31" s="54"/>
      <c r="D31" s="54"/>
      <c r="E31" s="54"/>
      <c r="F31" s="48">
        <v>3810</v>
      </c>
      <c r="G31" s="37">
        <f t="shared" si="0"/>
        <v>30175.200000000001</v>
      </c>
    </row>
    <row r="32" spans="1:7" ht="15.75" customHeight="1" x14ac:dyDescent="0.3">
      <c r="A32" s="44" t="s">
        <v>57</v>
      </c>
      <c r="B32" s="54" t="s">
        <v>58</v>
      </c>
      <c r="C32" s="54"/>
      <c r="D32" s="54"/>
      <c r="E32" s="54"/>
      <c r="F32" s="48">
        <v>3810</v>
      </c>
      <c r="G32" s="37">
        <f t="shared" si="0"/>
        <v>30175.200000000001</v>
      </c>
    </row>
    <row r="33" spans="1:7" ht="15.75" customHeight="1" x14ac:dyDescent="0.3">
      <c r="A33" s="44" t="s">
        <v>59</v>
      </c>
      <c r="B33" s="54" t="s">
        <v>60</v>
      </c>
      <c r="C33" s="54"/>
      <c r="D33" s="54"/>
      <c r="E33" s="54"/>
      <c r="F33" s="48">
        <v>10137</v>
      </c>
      <c r="G33" s="37">
        <f t="shared" si="0"/>
        <v>80285.039999999994</v>
      </c>
    </row>
    <row r="34" spans="1:7" ht="15.75" customHeight="1" x14ac:dyDescent="0.3">
      <c r="A34" s="44" t="s">
        <v>61</v>
      </c>
      <c r="B34" s="54" t="s">
        <v>62</v>
      </c>
      <c r="C34" s="54"/>
      <c r="D34" s="54"/>
      <c r="E34" s="54"/>
      <c r="F34" s="48">
        <v>13947</v>
      </c>
      <c r="G34" s="37">
        <f t="shared" si="0"/>
        <v>110460.24</v>
      </c>
    </row>
    <row r="35" spans="1:7" ht="15.75" customHeight="1" x14ac:dyDescent="0.3">
      <c r="A35" s="44" t="s">
        <v>63</v>
      </c>
      <c r="B35" s="54" t="s">
        <v>64</v>
      </c>
      <c r="C35" s="54"/>
      <c r="D35" s="54"/>
      <c r="E35" s="54"/>
      <c r="F35" s="48">
        <v>3810</v>
      </c>
      <c r="G35" s="37">
        <f t="shared" si="0"/>
        <v>30175.200000000001</v>
      </c>
    </row>
    <row r="36" spans="1:7" ht="15.75" customHeight="1" x14ac:dyDescent="0.3">
      <c r="A36" s="44" t="s">
        <v>65</v>
      </c>
      <c r="B36" s="54" t="s">
        <v>66</v>
      </c>
      <c r="C36" s="54"/>
      <c r="D36" s="54"/>
      <c r="E36" s="54"/>
      <c r="F36" s="48">
        <v>9425</v>
      </c>
      <c r="G36" s="37">
        <f t="shared" si="0"/>
        <v>74646</v>
      </c>
    </row>
    <row r="37" spans="1:7" ht="15.75" customHeight="1" x14ac:dyDescent="0.3">
      <c r="A37" s="44" t="s">
        <v>67</v>
      </c>
      <c r="B37" s="54" t="s">
        <v>68</v>
      </c>
      <c r="C37" s="54"/>
      <c r="D37" s="54"/>
      <c r="E37" s="54"/>
      <c r="F37" s="48">
        <v>13234</v>
      </c>
      <c r="G37" s="37">
        <f t="shared" si="0"/>
        <v>104813.28</v>
      </c>
    </row>
    <row r="38" spans="1:7" ht="15.75" customHeight="1" x14ac:dyDescent="0.3">
      <c r="A38" s="44" t="s">
        <v>69</v>
      </c>
      <c r="B38" s="54" t="s">
        <v>70</v>
      </c>
      <c r="C38" s="54"/>
      <c r="D38" s="54"/>
      <c r="E38" s="54"/>
      <c r="F38" s="48">
        <v>5079</v>
      </c>
      <c r="G38" s="37">
        <f t="shared" si="0"/>
        <v>40225.68</v>
      </c>
    </row>
    <row r="39" spans="1:7" ht="15.75" customHeight="1" x14ac:dyDescent="0.3">
      <c r="A39" s="44" t="s">
        <v>71</v>
      </c>
      <c r="B39" s="54" t="s">
        <v>72</v>
      </c>
      <c r="C39" s="54"/>
      <c r="D39" s="54"/>
      <c r="E39" s="54"/>
      <c r="F39" s="48">
        <v>10476</v>
      </c>
      <c r="G39" s="37">
        <f t="shared" si="0"/>
        <v>82969.919999999998</v>
      </c>
    </row>
    <row r="40" spans="1:7" ht="15.75" customHeight="1" x14ac:dyDescent="0.3">
      <c r="A40" s="44" t="s">
        <v>73</v>
      </c>
      <c r="B40" s="54" t="s">
        <v>74</v>
      </c>
      <c r="C40" s="54"/>
      <c r="D40" s="54"/>
      <c r="E40" s="54"/>
      <c r="F40" s="48">
        <v>15554</v>
      </c>
      <c r="G40" s="37">
        <f t="shared" si="0"/>
        <v>123187.68</v>
      </c>
    </row>
    <row r="41" spans="1:7" ht="15.75" customHeight="1" x14ac:dyDescent="0.3">
      <c r="A41" s="44" t="s">
        <v>75</v>
      </c>
      <c r="B41" s="54" t="s">
        <v>76</v>
      </c>
      <c r="C41" s="54"/>
      <c r="D41" s="54"/>
      <c r="E41" s="54"/>
      <c r="F41" s="48">
        <v>5079</v>
      </c>
      <c r="G41" s="37">
        <f t="shared" si="0"/>
        <v>40225.68</v>
      </c>
    </row>
    <row r="42" spans="1:7" ht="15.75" customHeight="1" x14ac:dyDescent="0.3">
      <c r="A42" s="44" t="s">
        <v>77</v>
      </c>
      <c r="B42" s="54" t="s">
        <v>78</v>
      </c>
      <c r="C42" s="54"/>
      <c r="D42" s="54"/>
      <c r="E42" s="54"/>
      <c r="F42" s="48">
        <v>10476</v>
      </c>
      <c r="G42" s="37">
        <f t="shared" si="0"/>
        <v>82969.919999999998</v>
      </c>
    </row>
    <row r="43" spans="1:7" ht="15.75" customHeight="1" x14ac:dyDescent="0.3">
      <c r="A43" s="44" t="s">
        <v>79</v>
      </c>
      <c r="B43" s="54" t="s">
        <v>80</v>
      </c>
      <c r="C43" s="54"/>
      <c r="D43" s="54"/>
      <c r="E43" s="54"/>
      <c r="F43" s="48">
        <v>15554</v>
      </c>
      <c r="G43" s="37">
        <f t="shared" si="0"/>
        <v>123187.68</v>
      </c>
    </row>
    <row r="44" spans="1:7" ht="15.75" customHeight="1" x14ac:dyDescent="0.3">
      <c r="A44" s="44" t="s">
        <v>81</v>
      </c>
      <c r="B44" s="54" t="s">
        <v>82</v>
      </c>
      <c r="C44" s="54"/>
      <c r="D44" s="54"/>
      <c r="E44" s="54"/>
      <c r="F44" s="48">
        <v>8344</v>
      </c>
      <c r="G44" s="37">
        <f t="shared" si="0"/>
        <v>66084.479999999996</v>
      </c>
    </row>
    <row r="45" spans="1:7" ht="15.75" customHeight="1" x14ac:dyDescent="0.3">
      <c r="A45" s="44" t="s">
        <v>83</v>
      </c>
      <c r="B45" s="54" t="s">
        <v>84</v>
      </c>
      <c r="C45" s="54"/>
      <c r="D45" s="54"/>
      <c r="E45" s="54"/>
      <c r="F45" s="48">
        <v>20131</v>
      </c>
      <c r="G45" s="37">
        <f t="shared" si="0"/>
        <v>159437.51999999999</v>
      </c>
    </row>
    <row r="46" spans="1:7" ht="15.75" customHeight="1" x14ac:dyDescent="0.3">
      <c r="A46" s="44" t="s">
        <v>85</v>
      </c>
      <c r="B46" s="54" t="s">
        <v>86</v>
      </c>
      <c r="C46" s="54"/>
      <c r="D46" s="54"/>
      <c r="E46" s="54"/>
      <c r="F46" s="48">
        <v>3810</v>
      </c>
      <c r="G46" s="37">
        <f t="shared" si="0"/>
        <v>30175.200000000001</v>
      </c>
    </row>
    <row r="47" spans="1:7" ht="15.75" customHeight="1" x14ac:dyDescent="0.3">
      <c r="A47" s="44" t="s">
        <v>87</v>
      </c>
      <c r="B47" s="54" t="s">
        <v>88</v>
      </c>
      <c r="C47" s="54"/>
      <c r="D47" s="54"/>
      <c r="E47" s="54"/>
      <c r="F47" s="48">
        <v>10137</v>
      </c>
      <c r="G47" s="37">
        <f t="shared" si="0"/>
        <v>80285.039999999994</v>
      </c>
    </row>
    <row r="48" spans="1:7" ht="15.75" customHeight="1" x14ac:dyDescent="0.3">
      <c r="A48" s="44" t="s">
        <v>89</v>
      </c>
      <c r="B48" s="54" t="s">
        <v>90</v>
      </c>
      <c r="C48" s="54"/>
      <c r="D48" s="54"/>
      <c r="E48" s="54"/>
      <c r="F48" s="48">
        <v>13947</v>
      </c>
      <c r="G48" s="37">
        <f t="shared" si="0"/>
        <v>110460.24</v>
      </c>
    </row>
    <row r="49" spans="1:7" ht="15.75" customHeight="1" x14ac:dyDescent="0.3">
      <c r="A49" s="44" t="s">
        <v>91</v>
      </c>
      <c r="B49" s="54" t="s">
        <v>92</v>
      </c>
      <c r="C49" s="54"/>
      <c r="D49" s="54"/>
      <c r="E49" s="54"/>
      <c r="F49" s="48">
        <v>3810</v>
      </c>
      <c r="G49" s="37">
        <f t="shared" si="0"/>
        <v>30175.200000000001</v>
      </c>
    </row>
    <row r="50" spans="1:7" ht="15.75" customHeight="1" x14ac:dyDescent="0.3">
      <c r="A50" s="44" t="s">
        <v>93</v>
      </c>
      <c r="B50" s="54" t="s">
        <v>94</v>
      </c>
      <c r="C50" s="54"/>
      <c r="D50" s="54"/>
      <c r="E50" s="54"/>
      <c r="F50" s="48">
        <v>8712</v>
      </c>
      <c r="G50" s="37">
        <f t="shared" si="0"/>
        <v>68999.039999999994</v>
      </c>
    </row>
    <row r="51" spans="1:7" ht="15.75" customHeight="1" x14ac:dyDescent="0.3">
      <c r="A51" s="44" t="s">
        <v>95</v>
      </c>
      <c r="B51" s="54" t="s">
        <v>96</v>
      </c>
      <c r="C51" s="54"/>
      <c r="D51" s="54"/>
      <c r="E51" s="54"/>
      <c r="F51" s="48">
        <v>12521</v>
      </c>
      <c r="G51" s="37">
        <f t="shared" si="0"/>
        <v>99166.319999999992</v>
      </c>
    </row>
    <row r="52" spans="1:7" ht="15.75" customHeight="1" x14ac:dyDescent="0.3">
      <c r="A52" s="44" t="s">
        <v>97</v>
      </c>
      <c r="B52" s="54" t="s">
        <v>98</v>
      </c>
      <c r="C52" s="54"/>
      <c r="D52" s="54"/>
      <c r="E52" s="54"/>
      <c r="F52" s="48">
        <v>1910</v>
      </c>
      <c r="G52" s="37">
        <f t="shared" si="0"/>
        <v>15127.2</v>
      </c>
    </row>
    <row r="53" spans="1:7" ht="15.75" customHeight="1" x14ac:dyDescent="0.3">
      <c r="A53" s="44" t="s">
        <v>99</v>
      </c>
      <c r="B53" s="54" t="s">
        <v>100</v>
      </c>
      <c r="C53" s="54"/>
      <c r="D53" s="54"/>
      <c r="E53" s="54"/>
      <c r="F53" s="48">
        <v>3819</v>
      </c>
      <c r="G53" s="37">
        <f t="shared" si="0"/>
        <v>30246.48</v>
      </c>
    </row>
    <row r="54" spans="1:7" ht="15.75" customHeight="1" x14ac:dyDescent="0.3">
      <c r="A54" s="44" t="s">
        <v>101</v>
      </c>
      <c r="B54" s="54" t="s">
        <v>102</v>
      </c>
      <c r="C54" s="54"/>
      <c r="D54" s="54"/>
      <c r="E54" s="54"/>
      <c r="F54" s="48">
        <v>1910</v>
      </c>
      <c r="G54" s="37">
        <f t="shared" si="0"/>
        <v>15127.2</v>
      </c>
    </row>
    <row r="55" spans="1:7" ht="15.75" customHeight="1" x14ac:dyDescent="0.3">
      <c r="A55" s="44" t="s">
        <v>103</v>
      </c>
      <c r="B55" s="54" t="s">
        <v>104</v>
      </c>
      <c r="C55" s="54"/>
      <c r="D55" s="54"/>
      <c r="E55" s="54"/>
      <c r="F55" s="48">
        <v>764</v>
      </c>
      <c r="G55" s="37">
        <f t="shared" si="0"/>
        <v>6050.88</v>
      </c>
    </row>
    <row r="56" spans="1:7" ht="18.75" x14ac:dyDescent="0.3">
      <c r="A56" s="44" t="s">
        <v>105</v>
      </c>
      <c r="B56" s="55" t="s">
        <v>106</v>
      </c>
      <c r="C56" s="56"/>
      <c r="D56" s="56"/>
      <c r="E56" s="57"/>
      <c r="F56" s="48">
        <v>2138</v>
      </c>
      <c r="G56" s="37">
        <f t="shared" si="0"/>
        <v>16932.96</v>
      </c>
    </row>
    <row r="57" spans="1:7" ht="15.75" customHeight="1" x14ac:dyDescent="0.3">
      <c r="A57" s="44" t="s">
        <v>107</v>
      </c>
      <c r="B57" s="54" t="s">
        <v>108</v>
      </c>
      <c r="C57" s="54"/>
      <c r="D57" s="54"/>
      <c r="E57" s="54"/>
      <c r="F57" s="48">
        <v>9262</v>
      </c>
      <c r="G57" s="37">
        <f t="shared" si="0"/>
        <v>73355.039999999994</v>
      </c>
    </row>
    <row r="58" spans="1:7" ht="15.75" customHeight="1" x14ac:dyDescent="0.3">
      <c r="A58" s="44" t="s">
        <v>109</v>
      </c>
      <c r="B58" s="54" t="s">
        <v>110</v>
      </c>
      <c r="C58" s="54"/>
      <c r="D58" s="54"/>
      <c r="E58" s="54"/>
      <c r="F58" s="48">
        <v>9262</v>
      </c>
      <c r="G58" s="37">
        <f t="shared" si="0"/>
        <v>73355.039999999994</v>
      </c>
    </row>
    <row r="59" spans="1:7" ht="15.75" customHeight="1" x14ac:dyDescent="0.3">
      <c r="A59" s="44" t="s">
        <v>111</v>
      </c>
      <c r="B59" s="54" t="s">
        <v>112</v>
      </c>
      <c r="C59" s="54"/>
      <c r="D59" s="54"/>
      <c r="E59" s="54"/>
      <c r="F59" s="48">
        <v>9975</v>
      </c>
      <c r="G59" s="37">
        <f t="shared" si="0"/>
        <v>79002</v>
      </c>
    </row>
    <row r="60" spans="1:7" ht="15.75" customHeight="1" x14ac:dyDescent="0.3">
      <c r="A60" s="44" t="s">
        <v>113</v>
      </c>
      <c r="B60" s="54" t="s">
        <v>114</v>
      </c>
      <c r="C60" s="54"/>
      <c r="D60" s="54"/>
      <c r="E60" s="54"/>
      <c r="F60" s="48">
        <v>9975</v>
      </c>
      <c r="G60" s="37">
        <f t="shared" si="0"/>
        <v>79002</v>
      </c>
    </row>
    <row r="61" spans="1:7" ht="15.75" customHeight="1" x14ac:dyDescent="0.3">
      <c r="A61" s="44" t="s">
        <v>115</v>
      </c>
      <c r="B61" s="54" t="s">
        <v>116</v>
      </c>
      <c r="C61" s="54"/>
      <c r="D61" s="54"/>
      <c r="E61" s="54"/>
      <c r="F61" s="48">
        <v>9262</v>
      </c>
      <c r="G61" s="37">
        <f t="shared" si="0"/>
        <v>73355.039999999994</v>
      </c>
    </row>
    <row r="62" spans="1:7" ht="15.75" customHeight="1" x14ac:dyDescent="0.3">
      <c r="A62" s="44" t="s">
        <v>117</v>
      </c>
      <c r="B62" s="54" t="s">
        <v>118</v>
      </c>
      <c r="C62" s="54"/>
      <c r="D62" s="54"/>
      <c r="E62" s="54"/>
      <c r="F62" s="48">
        <v>2864</v>
      </c>
      <c r="G62" s="37">
        <f t="shared" si="0"/>
        <v>22682.880000000001</v>
      </c>
    </row>
    <row r="63" spans="1:7" ht="15.75" customHeight="1" x14ac:dyDescent="0.3">
      <c r="A63" s="44" t="s">
        <v>119</v>
      </c>
      <c r="B63" s="54" t="s">
        <v>120</v>
      </c>
      <c r="C63" s="54"/>
      <c r="D63" s="54"/>
      <c r="E63" s="54"/>
      <c r="F63" s="48">
        <v>3819</v>
      </c>
      <c r="G63" s="37">
        <f t="shared" si="0"/>
        <v>30246.48</v>
      </c>
    </row>
    <row r="64" spans="1:7" ht="15.75" customHeight="1" x14ac:dyDescent="0.3">
      <c r="A64" s="44" t="s">
        <v>121</v>
      </c>
      <c r="B64" s="54" t="s">
        <v>122</v>
      </c>
      <c r="C64" s="54"/>
      <c r="D64" s="54"/>
      <c r="E64" s="54"/>
      <c r="F64" s="48">
        <v>5728</v>
      </c>
      <c r="G64" s="37">
        <f t="shared" si="0"/>
        <v>45365.760000000002</v>
      </c>
    </row>
    <row r="65" spans="1:7" ht="15.75" customHeight="1" x14ac:dyDescent="0.3">
      <c r="A65" s="44" t="s">
        <v>123</v>
      </c>
      <c r="B65" s="54" t="s">
        <v>124</v>
      </c>
      <c r="C65" s="54"/>
      <c r="D65" s="54"/>
      <c r="E65" s="54"/>
      <c r="F65" s="48">
        <v>11456</v>
      </c>
      <c r="G65" s="37">
        <f t="shared" si="0"/>
        <v>90731.520000000004</v>
      </c>
    </row>
    <row r="66" spans="1:7" ht="15.75" customHeight="1" x14ac:dyDescent="0.3">
      <c r="A66" s="44" t="s">
        <v>125</v>
      </c>
      <c r="B66" s="54" t="s">
        <v>126</v>
      </c>
      <c r="C66" s="54"/>
      <c r="D66" s="54"/>
      <c r="E66" s="54"/>
      <c r="F66" s="48">
        <v>5728</v>
      </c>
      <c r="G66" s="37">
        <f t="shared" si="0"/>
        <v>45365.760000000002</v>
      </c>
    </row>
    <row r="67" spans="1:7" ht="15.75" customHeight="1" x14ac:dyDescent="0.3">
      <c r="A67" s="44" t="s">
        <v>127</v>
      </c>
      <c r="B67" s="54" t="s">
        <v>128</v>
      </c>
      <c r="C67" s="54"/>
      <c r="D67" s="54"/>
      <c r="E67" s="54"/>
      <c r="F67" s="48">
        <v>2864</v>
      </c>
      <c r="G67" s="37">
        <f t="shared" si="0"/>
        <v>22682.880000000001</v>
      </c>
    </row>
    <row r="68" spans="1:7" ht="15.75" customHeight="1" x14ac:dyDescent="0.3">
      <c r="A68" s="44" t="s">
        <v>129</v>
      </c>
      <c r="B68" s="54" t="s">
        <v>130</v>
      </c>
      <c r="C68" s="54"/>
      <c r="D68" s="54"/>
      <c r="E68" s="54"/>
      <c r="F68" s="48">
        <v>22912</v>
      </c>
      <c r="G68" s="37">
        <f t="shared" si="0"/>
        <v>181463.04000000001</v>
      </c>
    </row>
    <row r="69" spans="1:7" ht="15.75" customHeight="1" x14ac:dyDescent="0.3">
      <c r="A69" s="58"/>
      <c r="B69" s="58"/>
      <c r="C69" s="58"/>
      <c r="D69" s="58"/>
      <c r="E69" s="58"/>
      <c r="F69" s="59"/>
      <c r="G69" s="60"/>
    </row>
    <row r="70" spans="1:7" ht="15.75" customHeight="1" x14ac:dyDescent="0.25">
      <c r="A70" s="61"/>
      <c r="B70" s="62" t="s">
        <v>131</v>
      </c>
      <c r="C70" s="62"/>
      <c r="D70" s="62"/>
      <c r="E70" s="62"/>
      <c r="F70" s="53"/>
      <c r="G70" s="53"/>
    </row>
    <row r="71" spans="1:7" ht="15.75" customHeight="1" x14ac:dyDescent="0.3">
      <c r="A71" s="44" t="s">
        <v>132</v>
      </c>
      <c r="B71" s="54" t="s">
        <v>133</v>
      </c>
      <c r="C71" s="54"/>
      <c r="D71" s="54"/>
      <c r="E71" s="54"/>
      <c r="F71" s="48">
        <v>10884</v>
      </c>
      <c r="G71" s="37">
        <f t="shared" ref="G71:G108" si="1">F71*1.98*2.5</f>
        <v>53875.8</v>
      </c>
    </row>
    <row r="72" spans="1:7" ht="15.75" customHeight="1" x14ac:dyDescent="0.3">
      <c r="A72" s="44" t="s">
        <v>134</v>
      </c>
      <c r="B72" s="54" t="s">
        <v>135</v>
      </c>
      <c r="C72" s="54"/>
      <c r="D72" s="54"/>
      <c r="E72" s="54"/>
      <c r="F72" s="48">
        <v>31462</v>
      </c>
      <c r="G72" s="37">
        <f t="shared" si="1"/>
        <v>155736.9</v>
      </c>
    </row>
    <row r="73" spans="1:7" ht="15.75" customHeight="1" x14ac:dyDescent="0.3">
      <c r="A73" s="44" t="s">
        <v>136</v>
      </c>
      <c r="B73" s="54" t="s">
        <v>137</v>
      </c>
      <c r="C73" s="54"/>
      <c r="D73" s="54"/>
      <c r="E73" s="54"/>
      <c r="F73" s="48">
        <v>10884</v>
      </c>
      <c r="G73" s="37">
        <f t="shared" si="1"/>
        <v>53875.8</v>
      </c>
    </row>
    <row r="74" spans="1:7" ht="15.75" customHeight="1" x14ac:dyDescent="0.3">
      <c r="A74" s="44" t="s">
        <v>138</v>
      </c>
      <c r="B74" s="54" t="s">
        <v>139</v>
      </c>
      <c r="C74" s="54"/>
      <c r="D74" s="54"/>
      <c r="E74" s="54"/>
      <c r="F74" s="48">
        <v>31462</v>
      </c>
      <c r="G74" s="37">
        <f t="shared" si="1"/>
        <v>155736.9</v>
      </c>
    </row>
    <row r="75" spans="1:7" ht="15.75" customHeight="1" x14ac:dyDescent="0.3">
      <c r="A75" s="44" t="s">
        <v>140</v>
      </c>
      <c r="B75" s="54" t="s">
        <v>141</v>
      </c>
      <c r="C75" s="54"/>
      <c r="D75" s="54"/>
      <c r="E75" s="54"/>
      <c r="F75" s="48">
        <v>10884</v>
      </c>
      <c r="G75" s="37">
        <f t="shared" si="1"/>
        <v>53875.8</v>
      </c>
    </row>
    <row r="76" spans="1:7" ht="15.75" customHeight="1" x14ac:dyDescent="0.3">
      <c r="A76" s="44" t="s">
        <v>142</v>
      </c>
      <c r="B76" s="54" t="s">
        <v>143</v>
      </c>
      <c r="C76" s="54"/>
      <c r="D76" s="54"/>
      <c r="E76" s="54"/>
      <c r="F76" s="48">
        <v>31462</v>
      </c>
      <c r="G76" s="37">
        <f t="shared" si="1"/>
        <v>155736.9</v>
      </c>
    </row>
    <row r="77" spans="1:7" ht="15.75" customHeight="1" x14ac:dyDescent="0.3">
      <c r="A77" s="44" t="s">
        <v>144</v>
      </c>
      <c r="B77" s="54" t="s">
        <v>145</v>
      </c>
      <c r="C77" s="54"/>
      <c r="D77" s="54"/>
      <c r="E77" s="54"/>
      <c r="F77" s="48">
        <v>10884</v>
      </c>
      <c r="G77" s="37">
        <f t="shared" si="1"/>
        <v>53875.8</v>
      </c>
    </row>
    <row r="78" spans="1:7" ht="15.75" customHeight="1" x14ac:dyDescent="0.3">
      <c r="A78" s="44" t="s">
        <v>146</v>
      </c>
      <c r="B78" s="54" t="s">
        <v>147</v>
      </c>
      <c r="C78" s="54"/>
      <c r="D78" s="54"/>
      <c r="E78" s="54"/>
      <c r="F78" s="48">
        <v>31462</v>
      </c>
      <c r="G78" s="37">
        <f t="shared" si="1"/>
        <v>155736.9</v>
      </c>
    </row>
    <row r="79" spans="1:7" ht="15.75" customHeight="1" x14ac:dyDescent="0.3">
      <c r="A79" s="44" t="s">
        <v>148</v>
      </c>
      <c r="B79" s="54" t="s">
        <v>149</v>
      </c>
      <c r="C79" s="54"/>
      <c r="D79" s="54"/>
      <c r="E79" s="54"/>
      <c r="F79" s="48">
        <v>10884</v>
      </c>
      <c r="G79" s="37">
        <f t="shared" si="1"/>
        <v>53875.8</v>
      </c>
    </row>
    <row r="80" spans="1:7" ht="15.75" customHeight="1" x14ac:dyDescent="0.3">
      <c r="A80" s="44" t="s">
        <v>150</v>
      </c>
      <c r="B80" s="54" t="s">
        <v>151</v>
      </c>
      <c r="C80" s="54"/>
      <c r="D80" s="54"/>
      <c r="E80" s="54"/>
      <c r="F80" s="48">
        <v>31462</v>
      </c>
      <c r="G80" s="37">
        <f t="shared" si="1"/>
        <v>155736.9</v>
      </c>
    </row>
    <row r="81" spans="1:7" ht="15.75" customHeight="1" x14ac:dyDescent="0.3">
      <c r="A81" s="44" t="s">
        <v>152</v>
      </c>
      <c r="B81" s="54" t="s">
        <v>153</v>
      </c>
      <c r="C81" s="54"/>
      <c r="D81" s="54"/>
      <c r="E81" s="54"/>
      <c r="F81" s="48">
        <v>10884</v>
      </c>
      <c r="G81" s="37">
        <f t="shared" si="1"/>
        <v>53875.8</v>
      </c>
    </row>
    <row r="82" spans="1:7" ht="15.75" customHeight="1" x14ac:dyDescent="0.3">
      <c r="A82" s="44" t="s">
        <v>154</v>
      </c>
      <c r="B82" s="54" t="s">
        <v>155</v>
      </c>
      <c r="C82" s="54"/>
      <c r="D82" s="54"/>
      <c r="E82" s="54"/>
      <c r="F82" s="48">
        <v>20006</v>
      </c>
      <c r="G82" s="37">
        <f t="shared" si="1"/>
        <v>99029.7</v>
      </c>
    </row>
    <row r="83" spans="1:7" ht="15.75" customHeight="1" x14ac:dyDescent="0.3">
      <c r="A83" s="44" t="s">
        <v>156</v>
      </c>
      <c r="B83" s="54" t="s">
        <v>157</v>
      </c>
      <c r="C83" s="54"/>
      <c r="D83" s="54"/>
      <c r="E83" s="54"/>
      <c r="F83" s="48">
        <v>30889</v>
      </c>
      <c r="G83" s="37">
        <f t="shared" si="1"/>
        <v>152900.54999999999</v>
      </c>
    </row>
    <row r="84" spans="1:7" ht="15.75" customHeight="1" x14ac:dyDescent="0.3">
      <c r="A84" s="44" t="s">
        <v>158</v>
      </c>
      <c r="B84" s="54" t="s">
        <v>159</v>
      </c>
      <c r="C84" s="54"/>
      <c r="D84" s="54"/>
      <c r="E84" s="54"/>
      <c r="F84" s="48">
        <v>10884</v>
      </c>
      <c r="G84" s="37">
        <f t="shared" si="1"/>
        <v>53875.8</v>
      </c>
    </row>
    <row r="85" spans="1:7" ht="15.75" customHeight="1" x14ac:dyDescent="0.3">
      <c r="A85" s="44" t="s">
        <v>160</v>
      </c>
      <c r="B85" s="54" t="s">
        <v>161</v>
      </c>
      <c r="C85" s="54"/>
      <c r="D85" s="54"/>
      <c r="E85" s="54"/>
      <c r="F85" s="48">
        <v>20006</v>
      </c>
      <c r="G85" s="37">
        <f t="shared" si="1"/>
        <v>99029.7</v>
      </c>
    </row>
    <row r="86" spans="1:7" ht="15.75" customHeight="1" x14ac:dyDescent="0.3">
      <c r="A86" s="44" t="s">
        <v>162</v>
      </c>
      <c r="B86" s="54" t="s">
        <v>163</v>
      </c>
      <c r="C86" s="54"/>
      <c r="D86" s="54"/>
      <c r="E86" s="54"/>
      <c r="F86" s="48">
        <v>30889</v>
      </c>
      <c r="G86" s="37">
        <f t="shared" si="1"/>
        <v>152900.54999999999</v>
      </c>
    </row>
    <row r="87" spans="1:7" ht="15.75" customHeight="1" x14ac:dyDescent="0.3">
      <c r="A87" s="44" t="s">
        <v>164</v>
      </c>
      <c r="B87" s="54" t="s">
        <v>165</v>
      </c>
      <c r="C87" s="54"/>
      <c r="D87" s="54"/>
      <c r="E87" s="54"/>
      <c r="F87" s="48">
        <v>10884</v>
      </c>
      <c r="G87" s="37">
        <f t="shared" si="1"/>
        <v>53875.8</v>
      </c>
    </row>
    <row r="88" spans="1:7" ht="15.75" customHeight="1" x14ac:dyDescent="0.3">
      <c r="A88" s="44" t="s">
        <v>166</v>
      </c>
      <c r="B88" s="54" t="s">
        <v>167</v>
      </c>
      <c r="C88" s="54"/>
      <c r="D88" s="54"/>
      <c r="E88" s="54"/>
      <c r="F88" s="48">
        <v>20006</v>
      </c>
      <c r="G88" s="37">
        <f t="shared" si="1"/>
        <v>99029.7</v>
      </c>
    </row>
    <row r="89" spans="1:7" ht="15.75" customHeight="1" x14ac:dyDescent="0.3">
      <c r="A89" s="44" t="s">
        <v>168</v>
      </c>
      <c r="B89" s="54" t="s">
        <v>169</v>
      </c>
      <c r="C89" s="54"/>
      <c r="D89" s="54"/>
      <c r="E89" s="54"/>
      <c r="F89" s="48">
        <v>30889</v>
      </c>
      <c r="G89" s="37">
        <f t="shared" si="1"/>
        <v>152900.54999999999</v>
      </c>
    </row>
    <row r="90" spans="1:7" ht="15.75" customHeight="1" x14ac:dyDescent="0.3">
      <c r="A90" s="44" t="s">
        <v>170</v>
      </c>
      <c r="B90" s="54" t="s">
        <v>171</v>
      </c>
      <c r="C90" s="54"/>
      <c r="D90" s="54"/>
      <c r="E90" s="54"/>
      <c r="F90" s="48">
        <v>10884</v>
      </c>
      <c r="G90" s="37">
        <f t="shared" si="1"/>
        <v>53875.8</v>
      </c>
    </row>
    <row r="91" spans="1:7" ht="15.75" customHeight="1" x14ac:dyDescent="0.3">
      <c r="A91" s="44" t="s">
        <v>172</v>
      </c>
      <c r="B91" s="54" t="s">
        <v>173</v>
      </c>
      <c r="C91" s="54"/>
      <c r="D91" s="54"/>
      <c r="E91" s="54"/>
      <c r="F91" s="48">
        <v>20006</v>
      </c>
      <c r="G91" s="37">
        <f t="shared" si="1"/>
        <v>99029.7</v>
      </c>
    </row>
    <row r="92" spans="1:7" ht="15.75" customHeight="1" x14ac:dyDescent="0.3">
      <c r="A92" s="44" t="s">
        <v>174</v>
      </c>
      <c r="B92" s="54" t="s">
        <v>175</v>
      </c>
      <c r="C92" s="54"/>
      <c r="D92" s="54"/>
      <c r="E92" s="54"/>
      <c r="F92" s="48">
        <v>30889</v>
      </c>
      <c r="G92" s="37">
        <f t="shared" si="1"/>
        <v>152900.54999999999</v>
      </c>
    </row>
    <row r="93" spans="1:7" ht="15.75" customHeight="1" x14ac:dyDescent="0.3">
      <c r="A93" s="44" t="s">
        <v>176</v>
      </c>
      <c r="B93" s="54" t="s">
        <v>177</v>
      </c>
      <c r="C93" s="54"/>
      <c r="D93" s="54"/>
      <c r="E93" s="54"/>
      <c r="F93" s="48">
        <v>10884</v>
      </c>
      <c r="G93" s="37">
        <f t="shared" si="1"/>
        <v>53875.8</v>
      </c>
    </row>
    <row r="94" spans="1:7" ht="15.75" customHeight="1" x14ac:dyDescent="0.3">
      <c r="A94" s="44" t="s">
        <v>178</v>
      </c>
      <c r="B94" s="54" t="s">
        <v>179</v>
      </c>
      <c r="C94" s="54"/>
      <c r="D94" s="54"/>
      <c r="E94" s="54"/>
      <c r="F94" s="48">
        <v>22912</v>
      </c>
      <c r="G94" s="37">
        <f t="shared" si="1"/>
        <v>113414.40000000001</v>
      </c>
    </row>
    <row r="95" spans="1:7" ht="15.75" customHeight="1" x14ac:dyDescent="0.3">
      <c r="A95" s="44" t="s">
        <v>180</v>
      </c>
      <c r="B95" s="54" t="s">
        <v>181</v>
      </c>
      <c r="C95" s="54"/>
      <c r="D95" s="54"/>
      <c r="E95" s="54"/>
      <c r="F95" s="48">
        <v>40011</v>
      </c>
      <c r="G95" s="37">
        <f t="shared" si="1"/>
        <v>198054.45</v>
      </c>
    </row>
    <row r="96" spans="1:7" ht="15.75" customHeight="1" x14ac:dyDescent="0.3">
      <c r="A96" s="44" t="s">
        <v>182</v>
      </c>
      <c r="B96" s="54" t="s">
        <v>183</v>
      </c>
      <c r="C96" s="54"/>
      <c r="D96" s="54"/>
      <c r="E96" s="54"/>
      <c r="F96" s="48">
        <v>10884</v>
      </c>
      <c r="G96" s="37">
        <f t="shared" si="1"/>
        <v>53875.8</v>
      </c>
    </row>
    <row r="97" spans="1:7" ht="15.75" customHeight="1" x14ac:dyDescent="0.3">
      <c r="A97" s="44" t="s">
        <v>184</v>
      </c>
      <c r="B97" s="54" t="s">
        <v>185</v>
      </c>
      <c r="C97" s="54"/>
      <c r="D97" s="54"/>
      <c r="E97" s="54"/>
      <c r="F97" s="48">
        <v>20006</v>
      </c>
      <c r="G97" s="37">
        <f t="shared" si="1"/>
        <v>99029.7</v>
      </c>
    </row>
    <row r="98" spans="1:7" ht="15.75" customHeight="1" x14ac:dyDescent="0.3">
      <c r="A98" s="44" t="s">
        <v>186</v>
      </c>
      <c r="B98" s="54" t="s">
        <v>187</v>
      </c>
      <c r="C98" s="54"/>
      <c r="D98" s="54"/>
      <c r="E98" s="54"/>
      <c r="F98" s="48">
        <v>30889</v>
      </c>
      <c r="G98" s="37">
        <f t="shared" si="1"/>
        <v>152900.54999999999</v>
      </c>
    </row>
    <row r="99" spans="1:7" ht="15.75" customHeight="1" x14ac:dyDescent="0.3">
      <c r="A99" s="44" t="s">
        <v>188</v>
      </c>
      <c r="B99" s="54" t="s">
        <v>189</v>
      </c>
      <c r="C99" s="54"/>
      <c r="D99" s="54"/>
      <c r="E99" s="54"/>
      <c r="F99" s="48">
        <v>10884</v>
      </c>
      <c r="G99" s="37">
        <f t="shared" si="1"/>
        <v>53875.8</v>
      </c>
    </row>
    <row r="100" spans="1:7" ht="15.75" customHeight="1" x14ac:dyDescent="0.3">
      <c r="A100" s="44" t="s">
        <v>190</v>
      </c>
      <c r="B100" s="54" t="s">
        <v>191</v>
      </c>
      <c r="C100" s="54"/>
      <c r="D100" s="54"/>
      <c r="E100" s="54"/>
      <c r="F100" s="48">
        <v>20006</v>
      </c>
      <c r="G100" s="37">
        <f t="shared" si="1"/>
        <v>99029.7</v>
      </c>
    </row>
    <row r="101" spans="1:7" ht="15.75" customHeight="1" x14ac:dyDescent="0.3">
      <c r="A101" s="44" t="s">
        <v>192</v>
      </c>
      <c r="B101" s="54" t="s">
        <v>193</v>
      </c>
      <c r="C101" s="54"/>
      <c r="D101" s="54"/>
      <c r="E101" s="54"/>
      <c r="F101" s="48">
        <v>30889</v>
      </c>
      <c r="G101" s="37">
        <f t="shared" si="1"/>
        <v>152900.54999999999</v>
      </c>
    </row>
    <row r="102" spans="1:7" ht="15.75" customHeight="1" x14ac:dyDescent="0.3">
      <c r="A102" s="44" t="s">
        <v>194</v>
      </c>
      <c r="B102" s="54" t="s">
        <v>195</v>
      </c>
      <c r="C102" s="54"/>
      <c r="D102" s="54"/>
      <c r="E102" s="54"/>
      <c r="F102" s="48">
        <v>10884</v>
      </c>
      <c r="G102" s="37">
        <f t="shared" si="1"/>
        <v>53875.8</v>
      </c>
    </row>
    <row r="103" spans="1:7" ht="15.75" customHeight="1" x14ac:dyDescent="0.3">
      <c r="A103" s="44" t="s">
        <v>196</v>
      </c>
      <c r="B103" s="54" t="s">
        <v>197</v>
      </c>
      <c r="C103" s="54"/>
      <c r="D103" s="54"/>
      <c r="E103" s="54"/>
      <c r="F103" s="48">
        <v>20006</v>
      </c>
      <c r="G103" s="37">
        <f t="shared" si="1"/>
        <v>99029.7</v>
      </c>
    </row>
    <row r="104" spans="1:7" ht="15.75" customHeight="1" x14ac:dyDescent="0.3">
      <c r="A104" s="44" t="s">
        <v>198</v>
      </c>
      <c r="B104" s="54" t="s">
        <v>199</v>
      </c>
      <c r="C104" s="54"/>
      <c r="D104" s="54"/>
      <c r="E104" s="54"/>
      <c r="F104" s="48">
        <v>30889</v>
      </c>
      <c r="G104" s="37">
        <f t="shared" si="1"/>
        <v>152900.54999999999</v>
      </c>
    </row>
    <row r="105" spans="1:7" ht="15.75" customHeight="1" x14ac:dyDescent="0.3">
      <c r="A105" s="44" t="s">
        <v>200</v>
      </c>
      <c r="B105" s="54" t="s">
        <v>201</v>
      </c>
      <c r="C105" s="54"/>
      <c r="D105" s="54"/>
      <c r="E105" s="54"/>
      <c r="F105" s="48">
        <v>5728</v>
      </c>
      <c r="G105" s="37">
        <f t="shared" si="1"/>
        <v>28353.600000000002</v>
      </c>
    </row>
    <row r="106" spans="1:7" ht="15.75" customHeight="1" x14ac:dyDescent="0.3">
      <c r="A106" s="44" t="s">
        <v>202</v>
      </c>
      <c r="B106" s="54" t="s">
        <v>203</v>
      </c>
      <c r="C106" s="54"/>
      <c r="D106" s="54"/>
      <c r="E106" s="54"/>
      <c r="F106" s="48">
        <v>23867</v>
      </c>
      <c r="G106" s="37">
        <f t="shared" si="1"/>
        <v>118141.65</v>
      </c>
    </row>
    <row r="107" spans="1:7" ht="15.75" customHeight="1" x14ac:dyDescent="0.3">
      <c r="A107" s="44" t="s">
        <v>204</v>
      </c>
      <c r="B107" s="54" t="s">
        <v>205</v>
      </c>
      <c r="C107" s="54"/>
      <c r="D107" s="54"/>
      <c r="E107" s="54"/>
      <c r="F107" s="48">
        <v>8592</v>
      </c>
      <c r="G107" s="37">
        <f t="shared" si="1"/>
        <v>42530.400000000001</v>
      </c>
    </row>
    <row r="108" spans="1:7" ht="15.75" customHeight="1" x14ac:dyDescent="0.3">
      <c r="A108" s="44" t="s">
        <v>206</v>
      </c>
      <c r="B108" s="54" t="s">
        <v>207</v>
      </c>
      <c r="C108" s="54"/>
      <c r="D108" s="54"/>
      <c r="E108" s="54"/>
      <c r="F108" s="48">
        <v>8592</v>
      </c>
      <c r="G108" s="37">
        <f t="shared" si="1"/>
        <v>42530.400000000001</v>
      </c>
    </row>
    <row r="109" spans="1:7" ht="15.75" customHeight="1" x14ac:dyDescent="0.3">
      <c r="A109" s="63"/>
      <c r="B109" s="63"/>
      <c r="C109" s="63"/>
      <c r="D109" s="63"/>
      <c r="E109" s="63"/>
      <c r="F109" s="53"/>
      <c r="G109" s="53"/>
    </row>
    <row r="110" spans="1:7" ht="26.25" customHeight="1" x14ac:dyDescent="0.25">
      <c r="A110" s="61"/>
      <c r="B110" s="64" t="s">
        <v>208</v>
      </c>
      <c r="C110" s="65"/>
      <c r="D110" s="65"/>
      <c r="E110" s="66"/>
      <c r="F110" s="53"/>
      <c r="G110" s="53"/>
    </row>
    <row r="111" spans="1:7" ht="15.75" customHeight="1" x14ac:dyDescent="0.3">
      <c r="A111" s="34" t="s">
        <v>209</v>
      </c>
      <c r="B111" s="35" t="s">
        <v>210</v>
      </c>
      <c r="C111" s="35"/>
      <c r="D111" s="35"/>
      <c r="E111" s="35"/>
      <c r="F111" s="36">
        <v>897</v>
      </c>
      <c r="G111" s="37">
        <f>F111*1.98*10</f>
        <v>17760.599999999999</v>
      </c>
    </row>
    <row r="112" spans="1:7" ht="15.75" customHeight="1" x14ac:dyDescent="0.3">
      <c r="A112" s="34" t="s">
        <v>211</v>
      </c>
      <c r="B112" s="35" t="s">
        <v>212</v>
      </c>
      <c r="C112" s="35"/>
      <c r="D112" s="35"/>
      <c r="E112" s="35"/>
      <c r="F112" s="36">
        <v>897</v>
      </c>
      <c r="G112" s="37">
        <f t="shared" ref="G112:G166" si="2">F112*1.98*10</f>
        <v>17760.599999999999</v>
      </c>
    </row>
    <row r="113" spans="1:7" ht="15.75" customHeight="1" x14ac:dyDescent="0.3">
      <c r="A113" s="34" t="s">
        <v>213</v>
      </c>
      <c r="B113" s="35" t="s">
        <v>214</v>
      </c>
      <c r="C113" s="35"/>
      <c r="D113" s="35"/>
      <c r="E113" s="35"/>
      <c r="F113" s="36">
        <v>920</v>
      </c>
      <c r="G113" s="37">
        <f t="shared" si="2"/>
        <v>18216</v>
      </c>
    </row>
    <row r="114" spans="1:7" ht="15.75" customHeight="1" x14ac:dyDescent="0.3">
      <c r="A114" s="34" t="s">
        <v>215</v>
      </c>
      <c r="B114" s="35" t="s">
        <v>216</v>
      </c>
      <c r="C114" s="35"/>
      <c r="D114" s="35"/>
      <c r="E114" s="35"/>
      <c r="F114" s="36">
        <v>944</v>
      </c>
      <c r="G114" s="37">
        <f t="shared" si="2"/>
        <v>18691.199999999997</v>
      </c>
    </row>
    <row r="115" spans="1:7" ht="15.75" customHeight="1" x14ac:dyDescent="0.3">
      <c r="A115" s="34" t="s">
        <v>217</v>
      </c>
      <c r="B115" s="35" t="s">
        <v>218</v>
      </c>
      <c r="C115" s="35"/>
      <c r="D115" s="35"/>
      <c r="E115" s="35"/>
      <c r="F115" s="36">
        <v>944</v>
      </c>
      <c r="G115" s="37">
        <f t="shared" si="2"/>
        <v>18691.199999999997</v>
      </c>
    </row>
    <row r="116" spans="1:7" ht="15.75" customHeight="1" x14ac:dyDescent="0.3">
      <c r="A116" s="34" t="s">
        <v>219</v>
      </c>
      <c r="B116" s="35" t="s">
        <v>220</v>
      </c>
      <c r="C116" s="35"/>
      <c r="D116" s="35"/>
      <c r="E116" s="35"/>
      <c r="F116" s="36">
        <v>490</v>
      </c>
      <c r="G116" s="37">
        <f t="shared" si="2"/>
        <v>9702</v>
      </c>
    </row>
    <row r="117" spans="1:7" ht="15.75" customHeight="1" x14ac:dyDescent="0.3">
      <c r="A117" s="34" t="s">
        <v>221</v>
      </c>
      <c r="B117" s="35" t="s">
        <v>222</v>
      </c>
      <c r="C117" s="35"/>
      <c r="D117" s="35"/>
      <c r="E117" s="35"/>
      <c r="F117" s="36">
        <v>503</v>
      </c>
      <c r="G117" s="37">
        <f t="shared" si="2"/>
        <v>9959.4</v>
      </c>
    </row>
    <row r="118" spans="1:7" ht="15.75" customHeight="1" x14ac:dyDescent="0.3">
      <c r="A118" s="34" t="s">
        <v>223</v>
      </c>
      <c r="B118" s="35" t="s">
        <v>224</v>
      </c>
      <c r="C118" s="35"/>
      <c r="D118" s="35"/>
      <c r="E118" s="35"/>
      <c r="F118" s="36">
        <v>260</v>
      </c>
      <c r="G118" s="37">
        <f t="shared" si="2"/>
        <v>5148</v>
      </c>
    </row>
    <row r="119" spans="1:7" ht="15.75" customHeight="1" x14ac:dyDescent="0.3">
      <c r="A119" s="34" t="s">
        <v>225</v>
      </c>
      <c r="B119" s="35" t="s">
        <v>226</v>
      </c>
      <c r="C119" s="35"/>
      <c r="D119" s="35"/>
      <c r="E119" s="35"/>
      <c r="F119" s="36">
        <v>260</v>
      </c>
      <c r="G119" s="37">
        <f t="shared" si="2"/>
        <v>5148</v>
      </c>
    </row>
    <row r="120" spans="1:7" ht="15.75" customHeight="1" x14ac:dyDescent="0.3">
      <c r="A120" s="34" t="s">
        <v>227</v>
      </c>
      <c r="B120" s="35" t="s">
        <v>228</v>
      </c>
      <c r="C120" s="35"/>
      <c r="D120" s="35"/>
      <c r="E120" s="35"/>
      <c r="F120" s="36">
        <v>693</v>
      </c>
      <c r="G120" s="37">
        <f t="shared" si="2"/>
        <v>13721.400000000001</v>
      </c>
    </row>
    <row r="121" spans="1:7" ht="15.75" customHeight="1" x14ac:dyDescent="0.3">
      <c r="A121" s="34" t="s">
        <v>229</v>
      </c>
      <c r="B121" s="35" t="s">
        <v>230</v>
      </c>
      <c r="C121" s="35"/>
      <c r="D121" s="35"/>
      <c r="E121" s="35"/>
      <c r="F121" s="36">
        <v>294</v>
      </c>
      <c r="G121" s="37">
        <f t="shared" si="2"/>
        <v>5821.2</v>
      </c>
    </row>
    <row r="122" spans="1:7" ht="15.75" customHeight="1" x14ac:dyDescent="0.3">
      <c r="A122" s="34" t="s">
        <v>231</v>
      </c>
      <c r="B122" s="35" t="s">
        <v>232</v>
      </c>
      <c r="C122" s="35"/>
      <c r="D122" s="35"/>
      <c r="E122" s="35"/>
      <c r="F122" s="36">
        <v>981</v>
      </c>
      <c r="G122" s="37">
        <f t="shared" si="2"/>
        <v>19423.8</v>
      </c>
    </row>
    <row r="123" spans="1:7" ht="15.75" customHeight="1" x14ac:dyDescent="0.3">
      <c r="A123" s="34" t="s">
        <v>233</v>
      </c>
      <c r="B123" s="35" t="s">
        <v>234</v>
      </c>
      <c r="C123" s="35"/>
      <c r="D123" s="35"/>
      <c r="E123" s="35"/>
      <c r="F123" s="36">
        <v>708</v>
      </c>
      <c r="G123" s="37">
        <f t="shared" si="2"/>
        <v>14018.4</v>
      </c>
    </row>
    <row r="124" spans="1:7" ht="15.75" customHeight="1" x14ac:dyDescent="0.3">
      <c r="A124" s="34" t="s">
        <v>235</v>
      </c>
      <c r="B124" s="35" t="s">
        <v>236</v>
      </c>
      <c r="C124" s="35"/>
      <c r="D124" s="35"/>
      <c r="E124" s="35"/>
      <c r="F124" s="36">
        <v>252</v>
      </c>
      <c r="G124" s="37">
        <f t="shared" si="2"/>
        <v>4989.5999999999995</v>
      </c>
    </row>
    <row r="125" spans="1:7" ht="15.75" customHeight="1" x14ac:dyDescent="0.3">
      <c r="A125" s="34" t="s">
        <v>237</v>
      </c>
      <c r="B125" s="35" t="s">
        <v>238</v>
      </c>
      <c r="C125" s="35"/>
      <c r="D125" s="35"/>
      <c r="E125" s="35"/>
      <c r="F125" s="36">
        <v>1269</v>
      </c>
      <c r="G125" s="37">
        <f t="shared" si="2"/>
        <v>25126.199999999997</v>
      </c>
    </row>
    <row r="126" spans="1:7" ht="15.75" customHeight="1" x14ac:dyDescent="0.3">
      <c r="A126" s="34" t="s">
        <v>239</v>
      </c>
      <c r="B126" s="35" t="s">
        <v>240</v>
      </c>
      <c r="C126" s="35"/>
      <c r="D126" s="35"/>
      <c r="E126" s="35"/>
      <c r="F126" s="36">
        <v>1511</v>
      </c>
      <c r="G126" s="37">
        <f t="shared" si="2"/>
        <v>29917.800000000003</v>
      </c>
    </row>
    <row r="127" spans="1:7" ht="15.75" customHeight="1" x14ac:dyDescent="0.3">
      <c r="A127" s="34" t="s">
        <v>241</v>
      </c>
      <c r="B127" s="35" t="s">
        <v>242</v>
      </c>
      <c r="C127" s="35"/>
      <c r="D127" s="35"/>
      <c r="E127" s="35"/>
      <c r="F127" s="36">
        <v>1745</v>
      </c>
      <c r="G127" s="37">
        <f t="shared" si="2"/>
        <v>34551</v>
      </c>
    </row>
    <row r="128" spans="1:7" ht="15.75" customHeight="1" x14ac:dyDescent="0.3">
      <c r="A128" s="34" t="s">
        <v>243</v>
      </c>
      <c r="B128" s="35" t="s">
        <v>244</v>
      </c>
      <c r="C128" s="35"/>
      <c r="D128" s="35"/>
      <c r="E128" s="35"/>
      <c r="F128" s="36">
        <v>974</v>
      </c>
      <c r="G128" s="37">
        <f t="shared" si="2"/>
        <v>19285.2</v>
      </c>
    </row>
    <row r="129" spans="1:7" ht="15.75" customHeight="1" x14ac:dyDescent="0.3">
      <c r="A129" s="34" t="s">
        <v>245</v>
      </c>
      <c r="B129" s="35" t="s">
        <v>246</v>
      </c>
      <c r="C129" s="35"/>
      <c r="D129" s="35"/>
      <c r="E129" s="35"/>
      <c r="F129" s="36">
        <v>5861</v>
      </c>
      <c r="G129" s="37">
        <f t="shared" si="2"/>
        <v>116047.8</v>
      </c>
    </row>
    <row r="130" spans="1:7" ht="15.75" customHeight="1" x14ac:dyDescent="0.3">
      <c r="A130" s="34" t="s">
        <v>247</v>
      </c>
      <c r="B130" s="35" t="s">
        <v>248</v>
      </c>
      <c r="C130" s="35"/>
      <c r="D130" s="35"/>
      <c r="E130" s="35"/>
      <c r="F130" s="36">
        <v>6103</v>
      </c>
      <c r="G130" s="37">
        <f t="shared" si="2"/>
        <v>120839.40000000001</v>
      </c>
    </row>
    <row r="131" spans="1:7" ht="15.75" customHeight="1" x14ac:dyDescent="0.3">
      <c r="A131" s="34" t="s">
        <v>249</v>
      </c>
      <c r="B131" s="35" t="s">
        <v>250</v>
      </c>
      <c r="C131" s="35"/>
      <c r="D131" s="35"/>
      <c r="E131" s="35"/>
      <c r="F131" s="36">
        <v>944</v>
      </c>
      <c r="G131" s="37">
        <f t="shared" si="2"/>
        <v>18691.199999999997</v>
      </c>
    </row>
    <row r="132" spans="1:7" ht="15.75" customHeight="1" x14ac:dyDescent="0.3">
      <c r="A132" s="34" t="s">
        <v>251</v>
      </c>
      <c r="B132" s="35" t="s">
        <v>252</v>
      </c>
      <c r="C132" s="35"/>
      <c r="D132" s="35"/>
      <c r="E132" s="35"/>
      <c r="F132" s="36">
        <v>356</v>
      </c>
      <c r="G132" s="37">
        <f t="shared" si="2"/>
        <v>7048.8</v>
      </c>
    </row>
    <row r="133" spans="1:7" ht="15.75" customHeight="1" x14ac:dyDescent="0.3">
      <c r="A133" s="34" t="s">
        <v>253</v>
      </c>
      <c r="B133" s="35" t="s">
        <v>254</v>
      </c>
      <c r="C133" s="35"/>
      <c r="D133" s="35"/>
      <c r="E133" s="35"/>
      <c r="F133" s="36">
        <v>346</v>
      </c>
      <c r="G133" s="37">
        <f t="shared" si="2"/>
        <v>6850.8</v>
      </c>
    </row>
    <row r="134" spans="1:7" ht="15.75" customHeight="1" x14ac:dyDescent="0.3">
      <c r="A134" s="34" t="s">
        <v>255</v>
      </c>
      <c r="B134" s="35" t="s">
        <v>256</v>
      </c>
      <c r="C134" s="35"/>
      <c r="D134" s="35"/>
      <c r="E134" s="35"/>
      <c r="F134" s="36">
        <v>334</v>
      </c>
      <c r="G134" s="37">
        <f t="shared" si="2"/>
        <v>6613.2000000000007</v>
      </c>
    </row>
    <row r="135" spans="1:7" ht="15.75" customHeight="1" x14ac:dyDescent="0.3">
      <c r="A135" s="34" t="s">
        <v>257</v>
      </c>
      <c r="B135" s="35" t="s">
        <v>258</v>
      </c>
      <c r="C135" s="35"/>
      <c r="D135" s="35"/>
      <c r="E135" s="35"/>
      <c r="F135" s="36">
        <v>356</v>
      </c>
      <c r="G135" s="37">
        <f t="shared" si="2"/>
        <v>7048.8</v>
      </c>
    </row>
    <row r="136" spans="1:7" ht="15.75" customHeight="1" x14ac:dyDescent="0.3">
      <c r="A136" s="34" t="s">
        <v>259</v>
      </c>
      <c r="B136" s="35" t="s">
        <v>260</v>
      </c>
      <c r="C136" s="35"/>
      <c r="D136" s="35"/>
      <c r="E136" s="35"/>
      <c r="F136" s="36">
        <v>436</v>
      </c>
      <c r="G136" s="37">
        <f t="shared" si="2"/>
        <v>8632.7999999999993</v>
      </c>
    </row>
    <row r="137" spans="1:7" ht="15.75" customHeight="1" x14ac:dyDescent="0.3">
      <c r="A137" s="34" t="s">
        <v>261</v>
      </c>
      <c r="B137" s="35" t="s">
        <v>262</v>
      </c>
      <c r="C137" s="35"/>
      <c r="D137" s="35"/>
      <c r="E137" s="35"/>
      <c r="F137" s="36">
        <v>2753</v>
      </c>
      <c r="G137" s="37">
        <f t="shared" si="2"/>
        <v>54509.399999999994</v>
      </c>
    </row>
    <row r="138" spans="1:7" ht="15.75" customHeight="1" x14ac:dyDescent="0.3">
      <c r="A138" s="34" t="s">
        <v>263</v>
      </c>
      <c r="B138" s="35" t="s">
        <v>264</v>
      </c>
      <c r="C138" s="35"/>
      <c r="D138" s="35"/>
      <c r="E138" s="35"/>
      <c r="F138" s="36">
        <v>13524</v>
      </c>
      <c r="G138" s="37">
        <f t="shared" si="2"/>
        <v>267775.2</v>
      </c>
    </row>
    <row r="139" spans="1:7" ht="15.75" customHeight="1" x14ac:dyDescent="0.3">
      <c r="A139" s="34" t="s">
        <v>265</v>
      </c>
      <c r="B139" s="35" t="s">
        <v>266</v>
      </c>
      <c r="C139" s="35"/>
      <c r="D139" s="35"/>
      <c r="E139" s="35"/>
      <c r="F139" s="36">
        <v>596</v>
      </c>
      <c r="G139" s="37">
        <f t="shared" si="2"/>
        <v>11800.8</v>
      </c>
    </row>
    <row r="140" spans="1:7" ht="15.75" customHeight="1" x14ac:dyDescent="0.3">
      <c r="A140" s="34" t="s">
        <v>267</v>
      </c>
      <c r="B140" s="35" t="s">
        <v>268</v>
      </c>
      <c r="C140" s="35"/>
      <c r="D140" s="35"/>
      <c r="E140" s="35"/>
      <c r="F140" s="36">
        <v>756</v>
      </c>
      <c r="G140" s="37">
        <f t="shared" si="2"/>
        <v>14968.8</v>
      </c>
    </row>
    <row r="141" spans="1:7" ht="15.75" customHeight="1" x14ac:dyDescent="0.3">
      <c r="A141" s="34" t="s">
        <v>269</v>
      </c>
      <c r="B141" s="35" t="s">
        <v>270</v>
      </c>
      <c r="C141" s="35"/>
      <c r="D141" s="35"/>
      <c r="E141" s="35"/>
      <c r="F141" s="36">
        <v>598</v>
      </c>
      <c r="G141" s="37">
        <f t="shared" si="2"/>
        <v>11840.4</v>
      </c>
    </row>
    <row r="142" spans="1:7" ht="15.75" customHeight="1" x14ac:dyDescent="0.3">
      <c r="A142" s="34" t="s">
        <v>271</v>
      </c>
      <c r="B142" s="35" t="s">
        <v>272</v>
      </c>
      <c r="C142" s="35"/>
      <c r="D142" s="35"/>
      <c r="E142" s="35"/>
      <c r="F142" s="36">
        <v>341</v>
      </c>
      <c r="G142" s="37">
        <f t="shared" si="2"/>
        <v>6751.7999999999993</v>
      </c>
    </row>
    <row r="143" spans="1:7" ht="15.75" customHeight="1" x14ac:dyDescent="0.3">
      <c r="A143" s="34" t="s">
        <v>273</v>
      </c>
      <c r="B143" s="35" t="s">
        <v>274</v>
      </c>
      <c r="C143" s="35"/>
      <c r="D143" s="35"/>
      <c r="E143" s="35"/>
      <c r="F143" s="36">
        <v>356</v>
      </c>
      <c r="G143" s="37">
        <f t="shared" si="2"/>
        <v>7048.8</v>
      </c>
    </row>
    <row r="144" spans="1:7" ht="15.75" customHeight="1" x14ac:dyDescent="0.3">
      <c r="A144" s="34" t="s">
        <v>275</v>
      </c>
      <c r="B144" s="35" t="s">
        <v>276</v>
      </c>
      <c r="C144" s="35"/>
      <c r="D144" s="35"/>
      <c r="E144" s="35"/>
      <c r="F144" s="36">
        <v>760</v>
      </c>
      <c r="G144" s="37">
        <f t="shared" si="2"/>
        <v>15048</v>
      </c>
    </row>
    <row r="145" spans="1:7" ht="15.75" customHeight="1" x14ac:dyDescent="0.3">
      <c r="A145" s="34" t="s">
        <v>277</v>
      </c>
      <c r="B145" s="35" t="s">
        <v>278</v>
      </c>
      <c r="C145" s="35"/>
      <c r="D145" s="35"/>
      <c r="E145" s="35"/>
      <c r="F145" s="36">
        <v>334</v>
      </c>
      <c r="G145" s="37">
        <f t="shared" si="2"/>
        <v>6613.2000000000007</v>
      </c>
    </row>
    <row r="146" spans="1:7" ht="15.75" customHeight="1" x14ac:dyDescent="0.3">
      <c r="A146" s="34" t="s">
        <v>279</v>
      </c>
      <c r="B146" s="35" t="s">
        <v>280</v>
      </c>
      <c r="C146" s="35"/>
      <c r="D146" s="35"/>
      <c r="E146" s="35"/>
      <c r="F146" s="36">
        <v>334</v>
      </c>
      <c r="G146" s="37">
        <f t="shared" si="2"/>
        <v>6613.2000000000007</v>
      </c>
    </row>
    <row r="147" spans="1:7" ht="15.75" customHeight="1" x14ac:dyDescent="0.3">
      <c r="A147" s="34" t="s">
        <v>281</v>
      </c>
      <c r="B147" s="35" t="s">
        <v>282</v>
      </c>
      <c r="C147" s="35"/>
      <c r="D147" s="35"/>
      <c r="E147" s="35"/>
      <c r="F147" s="36">
        <v>760</v>
      </c>
      <c r="G147" s="37">
        <f t="shared" si="2"/>
        <v>15048</v>
      </c>
    </row>
    <row r="148" spans="1:7" ht="15.75" customHeight="1" x14ac:dyDescent="0.3">
      <c r="A148" s="34" t="s">
        <v>283</v>
      </c>
      <c r="B148" s="35" t="s">
        <v>284</v>
      </c>
      <c r="C148" s="35"/>
      <c r="D148" s="35"/>
      <c r="E148" s="35"/>
      <c r="F148" s="36">
        <v>1376</v>
      </c>
      <c r="G148" s="37">
        <f t="shared" si="2"/>
        <v>27244.799999999999</v>
      </c>
    </row>
    <row r="149" spans="1:7" ht="15.75" customHeight="1" x14ac:dyDescent="0.3">
      <c r="A149" s="34" t="s">
        <v>285</v>
      </c>
      <c r="B149" s="35" t="s">
        <v>286</v>
      </c>
      <c r="C149" s="35"/>
      <c r="D149" s="35"/>
      <c r="E149" s="35"/>
      <c r="F149" s="36">
        <v>356</v>
      </c>
      <c r="G149" s="37">
        <f t="shared" si="2"/>
        <v>7048.8</v>
      </c>
    </row>
    <row r="150" spans="1:7" ht="15.75" customHeight="1" x14ac:dyDescent="0.3">
      <c r="A150" s="34" t="s">
        <v>287</v>
      </c>
      <c r="B150" s="35" t="s">
        <v>288</v>
      </c>
      <c r="C150" s="35"/>
      <c r="D150" s="35"/>
      <c r="E150" s="35"/>
      <c r="F150" s="36">
        <v>356</v>
      </c>
      <c r="G150" s="37">
        <f t="shared" si="2"/>
        <v>7048.8</v>
      </c>
    </row>
    <row r="151" spans="1:7" ht="15.75" customHeight="1" x14ac:dyDescent="0.3">
      <c r="A151" s="34" t="s">
        <v>289</v>
      </c>
      <c r="B151" s="35" t="s">
        <v>290</v>
      </c>
      <c r="C151" s="35"/>
      <c r="D151" s="35"/>
      <c r="E151" s="35"/>
      <c r="F151" s="36">
        <v>598</v>
      </c>
      <c r="G151" s="37">
        <f t="shared" si="2"/>
        <v>11840.4</v>
      </c>
    </row>
    <row r="152" spans="1:7" ht="15.75" customHeight="1" x14ac:dyDescent="0.3">
      <c r="A152" s="34" t="s">
        <v>291</v>
      </c>
      <c r="B152" s="35" t="s">
        <v>292</v>
      </c>
      <c r="C152" s="35"/>
      <c r="D152" s="35"/>
      <c r="E152" s="35"/>
      <c r="F152" s="36">
        <v>634</v>
      </c>
      <c r="G152" s="37">
        <f t="shared" si="2"/>
        <v>12553.199999999999</v>
      </c>
    </row>
    <row r="153" spans="1:7" ht="15.75" customHeight="1" x14ac:dyDescent="0.3">
      <c r="A153" s="34" t="s">
        <v>293</v>
      </c>
      <c r="B153" s="35" t="s">
        <v>294</v>
      </c>
      <c r="C153" s="35"/>
      <c r="D153" s="35"/>
      <c r="E153" s="35"/>
      <c r="F153" s="36">
        <v>653</v>
      </c>
      <c r="G153" s="37">
        <f t="shared" si="2"/>
        <v>12929.400000000001</v>
      </c>
    </row>
    <row r="154" spans="1:7" ht="15.75" customHeight="1" x14ac:dyDescent="0.3">
      <c r="A154" s="34" t="s">
        <v>295</v>
      </c>
      <c r="B154" s="35" t="s">
        <v>296</v>
      </c>
      <c r="C154" s="35"/>
      <c r="D154" s="35"/>
      <c r="E154" s="35"/>
      <c r="F154" s="36">
        <v>653</v>
      </c>
      <c r="G154" s="37">
        <f t="shared" si="2"/>
        <v>12929.400000000001</v>
      </c>
    </row>
    <row r="155" spans="1:7" ht="15.75" customHeight="1" x14ac:dyDescent="0.3">
      <c r="A155" s="34" t="s">
        <v>297</v>
      </c>
      <c r="B155" s="35" t="s">
        <v>298</v>
      </c>
      <c r="C155" s="35"/>
      <c r="D155" s="35"/>
      <c r="E155" s="35"/>
      <c r="F155" s="36">
        <v>334</v>
      </c>
      <c r="G155" s="37">
        <f t="shared" si="2"/>
        <v>6613.2000000000007</v>
      </c>
    </row>
    <row r="156" spans="1:7" ht="15.75" customHeight="1" x14ac:dyDescent="0.3">
      <c r="A156" s="34" t="s">
        <v>299</v>
      </c>
      <c r="B156" s="35" t="s">
        <v>300</v>
      </c>
      <c r="C156" s="35"/>
      <c r="D156" s="35"/>
      <c r="E156" s="35"/>
      <c r="F156" s="36">
        <v>1181</v>
      </c>
      <c r="G156" s="37">
        <f t="shared" si="2"/>
        <v>23383.800000000003</v>
      </c>
    </row>
    <row r="157" spans="1:7" ht="15.75" customHeight="1" x14ac:dyDescent="0.3">
      <c r="A157" s="34" t="s">
        <v>301</v>
      </c>
      <c r="B157" s="35" t="s">
        <v>302</v>
      </c>
      <c r="C157" s="35"/>
      <c r="D157" s="35"/>
      <c r="E157" s="35"/>
      <c r="F157" s="36">
        <v>1123</v>
      </c>
      <c r="G157" s="37">
        <f t="shared" si="2"/>
        <v>22235.4</v>
      </c>
    </row>
    <row r="158" spans="1:7" ht="15.75" customHeight="1" x14ac:dyDescent="0.3">
      <c r="A158" s="34" t="s">
        <v>303</v>
      </c>
      <c r="B158" s="35" t="s">
        <v>304</v>
      </c>
      <c r="C158" s="35"/>
      <c r="D158" s="35"/>
      <c r="E158" s="35"/>
      <c r="F158" s="36">
        <v>1397</v>
      </c>
      <c r="G158" s="37">
        <f t="shared" si="2"/>
        <v>27660.6</v>
      </c>
    </row>
    <row r="159" spans="1:7" ht="15.75" customHeight="1" x14ac:dyDescent="0.3">
      <c r="A159" s="34" t="s">
        <v>305</v>
      </c>
      <c r="B159" s="35" t="s">
        <v>306</v>
      </c>
      <c r="C159" s="35"/>
      <c r="D159" s="35"/>
      <c r="E159" s="35"/>
      <c r="F159" s="36">
        <v>1383</v>
      </c>
      <c r="G159" s="37">
        <f t="shared" si="2"/>
        <v>27383.4</v>
      </c>
    </row>
    <row r="160" spans="1:7" ht="15.75" customHeight="1" x14ac:dyDescent="0.3">
      <c r="A160" s="34" t="s">
        <v>307</v>
      </c>
      <c r="B160" s="35" t="s">
        <v>308</v>
      </c>
      <c r="C160" s="35"/>
      <c r="D160" s="35"/>
      <c r="E160" s="35"/>
      <c r="F160" s="36">
        <v>939</v>
      </c>
      <c r="G160" s="37">
        <f t="shared" si="2"/>
        <v>18592.2</v>
      </c>
    </row>
    <row r="161" spans="1:7" ht="15.75" customHeight="1" x14ac:dyDescent="0.3">
      <c r="A161" s="34" t="s">
        <v>309</v>
      </c>
      <c r="B161" s="35" t="s">
        <v>310</v>
      </c>
      <c r="C161" s="35"/>
      <c r="D161" s="35"/>
      <c r="E161" s="35"/>
      <c r="F161" s="36">
        <v>819</v>
      </c>
      <c r="G161" s="37">
        <f t="shared" si="2"/>
        <v>16216.199999999999</v>
      </c>
    </row>
    <row r="162" spans="1:7" ht="15.75" customHeight="1" x14ac:dyDescent="0.3">
      <c r="A162" s="34" t="s">
        <v>311</v>
      </c>
      <c r="B162" s="35" t="s">
        <v>312</v>
      </c>
      <c r="C162" s="35"/>
      <c r="D162" s="35"/>
      <c r="E162" s="35"/>
      <c r="F162" s="36">
        <v>1162</v>
      </c>
      <c r="G162" s="37">
        <f t="shared" si="2"/>
        <v>23007.599999999999</v>
      </c>
    </row>
    <row r="163" spans="1:7" ht="15.75" customHeight="1" x14ac:dyDescent="0.3">
      <c r="A163" s="34" t="s">
        <v>313</v>
      </c>
      <c r="B163" s="35" t="s">
        <v>314</v>
      </c>
      <c r="C163" s="35"/>
      <c r="D163" s="35"/>
      <c r="E163" s="35"/>
      <c r="F163" s="36">
        <v>1296</v>
      </c>
      <c r="G163" s="37">
        <f t="shared" si="2"/>
        <v>25660.799999999999</v>
      </c>
    </row>
    <row r="164" spans="1:7" ht="15.75" customHeight="1" x14ac:dyDescent="0.3">
      <c r="A164" s="34" t="s">
        <v>315</v>
      </c>
      <c r="B164" s="35" t="s">
        <v>316</v>
      </c>
      <c r="C164" s="35"/>
      <c r="D164" s="35"/>
      <c r="E164" s="35"/>
      <c r="F164" s="36">
        <v>1181</v>
      </c>
      <c r="G164" s="37">
        <f t="shared" si="2"/>
        <v>23383.800000000003</v>
      </c>
    </row>
    <row r="165" spans="1:7" ht="15.75" customHeight="1" x14ac:dyDescent="0.3">
      <c r="A165" s="34" t="s">
        <v>317</v>
      </c>
      <c r="B165" s="35" t="s">
        <v>318</v>
      </c>
      <c r="C165" s="35"/>
      <c r="D165" s="35"/>
      <c r="E165" s="35"/>
      <c r="F165" s="36">
        <v>1181</v>
      </c>
      <c r="G165" s="37">
        <f t="shared" si="2"/>
        <v>23383.800000000003</v>
      </c>
    </row>
    <row r="166" spans="1:7" ht="15.75" customHeight="1" x14ac:dyDescent="0.3">
      <c r="A166" s="34" t="s">
        <v>319</v>
      </c>
      <c r="B166" s="35" t="s">
        <v>320</v>
      </c>
      <c r="C166" s="35"/>
      <c r="D166" s="35"/>
      <c r="E166" s="35"/>
      <c r="F166" s="36">
        <v>778</v>
      </c>
      <c r="G166" s="37">
        <f t="shared" si="2"/>
        <v>15404.400000000001</v>
      </c>
    </row>
    <row r="167" spans="1:7" ht="15.75" customHeight="1" x14ac:dyDescent="0.3">
      <c r="A167" s="63"/>
      <c r="B167" s="63"/>
      <c r="C167" s="63"/>
      <c r="D167" s="63"/>
      <c r="E167" s="63"/>
      <c r="F167" s="53"/>
      <c r="G167" s="53"/>
    </row>
    <row r="168" spans="1:7" ht="15.75" customHeight="1" x14ac:dyDescent="0.3">
      <c r="A168" s="63"/>
      <c r="B168" s="64" t="s">
        <v>321</v>
      </c>
      <c r="C168" s="65"/>
      <c r="D168" s="65"/>
      <c r="E168" s="66"/>
      <c r="F168" s="53"/>
      <c r="G168" s="53"/>
    </row>
    <row r="169" spans="1:7" ht="15.75" customHeight="1" x14ac:dyDescent="0.3">
      <c r="A169" s="34" t="s">
        <v>322</v>
      </c>
      <c r="B169" s="35" t="s">
        <v>323</v>
      </c>
      <c r="C169" s="35"/>
      <c r="D169" s="35"/>
      <c r="E169" s="35"/>
      <c r="F169" s="36">
        <v>486</v>
      </c>
      <c r="G169" s="37">
        <f t="shared" ref="G169:G232" si="3">F169*1.98*5</f>
        <v>4811.3999999999996</v>
      </c>
    </row>
    <row r="170" spans="1:7" ht="15.75" customHeight="1" x14ac:dyDescent="0.3">
      <c r="A170" s="34" t="s">
        <v>324</v>
      </c>
      <c r="B170" s="35" t="s">
        <v>325</v>
      </c>
      <c r="C170" s="35"/>
      <c r="D170" s="35"/>
      <c r="E170" s="35"/>
      <c r="F170" s="36">
        <v>486</v>
      </c>
      <c r="G170" s="37">
        <f t="shared" si="3"/>
        <v>4811.3999999999996</v>
      </c>
    </row>
    <row r="171" spans="1:7" ht="15.75" customHeight="1" x14ac:dyDescent="0.3">
      <c r="A171" s="34" t="s">
        <v>326</v>
      </c>
      <c r="B171" s="35" t="s">
        <v>327</v>
      </c>
      <c r="C171" s="35"/>
      <c r="D171" s="35"/>
      <c r="E171" s="35"/>
      <c r="F171" s="36">
        <v>486</v>
      </c>
      <c r="G171" s="37">
        <f t="shared" si="3"/>
        <v>4811.3999999999996</v>
      </c>
    </row>
    <row r="172" spans="1:7" ht="15.75" customHeight="1" x14ac:dyDescent="0.3">
      <c r="A172" s="34" t="s">
        <v>328</v>
      </c>
      <c r="B172" s="35" t="s">
        <v>329</v>
      </c>
      <c r="C172" s="35"/>
      <c r="D172" s="35"/>
      <c r="E172" s="35"/>
      <c r="F172" s="36">
        <v>597</v>
      </c>
      <c r="G172" s="37">
        <f t="shared" si="3"/>
        <v>5910.2999999999993</v>
      </c>
    </row>
    <row r="173" spans="1:7" ht="15.75" customHeight="1" x14ac:dyDescent="0.3">
      <c r="A173" s="34" t="s">
        <v>330</v>
      </c>
      <c r="B173" s="35" t="s">
        <v>331</v>
      </c>
      <c r="C173" s="35"/>
      <c r="D173" s="35"/>
      <c r="E173" s="35"/>
      <c r="F173" s="36">
        <v>597</v>
      </c>
      <c r="G173" s="37">
        <f t="shared" si="3"/>
        <v>5910.2999999999993</v>
      </c>
    </row>
    <row r="174" spans="1:7" ht="15.75" customHeight="1" x14ac:dyDescent="0.3">
      <c r="A174" s="34" t="s">
        <v>332</v>
      </c>
      <c r="B174" s="35" t="s">
        <v>333</v>
      </c>
      <c r="C174" s="35"/>
      <c r="D174" s="35"/>
      <c r="E174" s="35"/>
      <c r="F174" s="36">
        <v>293</v>
      </c>
      <c r="G174" s="37">
        <f t="shared" si="3"/>
        <v>2900.7</v>
      </c>
    </row>
    <row r="175" spans="1:7" ht="15.75" customHeight="1" x14ac:dyDescent="0.3">
      <c r="A175" s="34" t="s">
        <v>334</v>
      </c>
      <c r="B175" s="35" t="s">
        <v>335</v>
      </c>
      <c r="C175" s="35"/>
      <c r="D175" s="35"/>
      <c r="E175" s="35"/>
      <c r="F175" s="36">
        <v>698</v>
      </c>
      <c r="G175" s="37">
        <f t="shared" si="3"/>
        <v>6910.2</v>
      </c>
    </row>
    <row r="176" spans="1:7" ht="15.75" customHeight="1" x14ac:dyDescent="0.3">
      <c r="A176" s="34" t="s">
        <v>336</v>
      </c>
      <c r="B176" s="35" t="s">
        <v>337</v>
      </c>
      <c r="C176" s="35"/>
      <c r="D176" s="35"/>
      <c r="E176" s="35"/>
      <c r="F176" s="36">
        <v>496</v>
      </c>
      <c r="G176" s="37">
        <f t="shared" si="3"/>
        <v>4910.4000000000005</v>
      </c>
    </row>
    <row r="177" spans="1:7" ht="15.75" customHeight="1" x14ac:dyDescent="0.3">
      <c r="A177" s="34" t="s">
        <v>338</v>
      </c>
      <c r="B177" s="35" t="s">
        <v>339</v>
      </c>
      <c r="C177" s="35"/>
      <c r="D177" s="35"/>
      <c r="E177" s="35"/>
      <c r="F177" s="36">
        <v>496</v>
      </c>
      <c r="G177" s="37">
        <f t="shared" si="3"/>
        <v>4910.4000000000005</v>
      </c>
    </row>
    <row r="178" spans="1:7" ht="15.75" customHeight="1" x14ac:dyDescent="0.3">
      <c r="A178" s="34" t="s">
        <v>340</v>
      </c>
      <c r="B178" s="35" t="s">
        <v>341</v>
      </c>
      <c r="C178" s="35"/>
      <c r="D178" s="35"/>
      <c r="E178" s="35"/>
      <c r="F178" s="36">
        <v>822</v>
      </c>
      <c r="G178" s="37">
        <f t="shared" si="3"/>
        <v>8137.7999999999993</v>
      </c>
    </row>
    <row r="179" spans="1:7" ht="15.75" customHeight="1" x14ac:dyDescent="0.3">
      <c r="A179" s="34" t="s">
        <v>342</v>
      </c>
      <c r="B179" s="35" t="s">
        <v>343</v>
      </c>
      <c r="C179" s="35"/>
      <c r="D179" s="35"/>
      <c r="E179" s="35"/>
      <c r="F179" s="36">
        <v>203</v>
      </c>
      <c r="G179" s="37">
        <f t="shared" si="3"/>
        <v>2009.7</v>
      </c>
    </row>
    <row r="180" spans="1:7" ht="15.75" customHeight="1" x14ac:dyDescent="0.3">
      <c r="A180" s="34" t="s">
        <v>344</v>
      </c>
      <c r="B180" s="35" t="s">
        <v>345</v>
      </c>
      <c r="C180" s="35"/>
      <c r="D180" s="35"/>
      <c r="E180" s="35"/>
      <c r="F180" s="36">
        <v>496</v>
      </c>
      <c r="G180" s="37">
        <f t="shared" si="3"/>
        <v>4910.4000000000005</v>
      </c>
    </row>
    <row r="181" spans="1:7" ht="15.75" customHeight="1" x14ac:dyDescent="0.3">
      <c r="A181" s="34" t="s">
        <v>346</v>
      </c>
      <c r="B181" s="35" t="s">
        <v>347</v>
      </c>
      <c r="C181" s="35"/>
      <c r="D181" s="35"/>
      <c r="E181" s="35"/>
      <c r="F181" s="36">
        <v>639</v>
      </c>
      <c r="G181" s="37">
        <f t="shared" si="3"/>
        <v>6326.1</v>
      </c>
    </row>
    <row r="182" spans="1:7" ht="15.75" customHeight="1" x14ac:dyDescent="0.3">
      <c r="A182" s="34" t="s">
        <v>348</v>
      </c>
      <c r="B182" s="35" t="s">
        <v>349</v>
      </c>
      <c r="C182" s="35"/>
      <c r="D182" s="35"/>
      <c r="E182" s="35"/>
      <c r="F182" s="36">
        <v>486</v>
      </c>
      <c r="G182" s="37">
        <f t="shared" si="3"/>
        <v>4811.3999999999996</v>
      </c>
    </row>
    <row r="183" spans="1:7" ht="15.75" customHeight="1" x14ac:dyDescent="0.3">
      <c r="A183" s="34" t="s">
        <v>350</v>
      </c>
      <c r="B183" s="35" t="s">
        <v>351</v>
      </c>
      <c r="C183" s="35"/>
      <c r="D183" s="35"/>
      <c r="E183" s="35"/>
      <c r="F183" s="36">
        <v>496</v>
      </c>
      <c r="G183" s="37">
        <f t="shared" si="3"/>
        <v>4910.4000000000005</v>
      </c>
    </row>
    <row r="184" spans="1:7" ht="15.75" customHeight="1" x14ac:dyDescent="0.3">
      <c r="A184" s="34" t="s">
        <v>352</v>
      </c>
      <c r="B184" s="35" t="s">
        <v>353</v>
      </c>
      <c r="C184" s="35"/>
      <c r="D184" s="35"/>
      <c r="E184" s="35"/>
      <c r="F184" s="36">
        <v>515</v>
      </c>
      <c r="G184" s="37">
        <f t="shared" si="3"/>
        <v>5098.5</v>
      </c>
    </row>
    <row r="185" spans="1:7" ht="15.75" customHeight="1" x14ac:dyDescent="0.3">
      <c r="A185" s="34" t="s">
        <v>354</v>
      </c>
      <c r="B185" s="35" t="s">
        <v>355</v>
      </c>
      <c r="C185" s="35"/>
      <c r="D185" s="35"/>
      <c r="E185" s="35"/>
      <c r="F185" s="36">
        <v>564</v>
      </c>
      <c r="G185" s="37">
        <f t="shared" si="3"/>
        <v>5583.6</v>
      </c>
    </row>
    <row r="186" spans="1:7" ht="15.75" customHeight="1" x14ac:dyDescent="0.3">
      <c r="A186" s="34" t="s">
        <v>356</v>
      </c>
      <c r="B186" s="35" t="s">
        <v>357</v>
      </c>
      <c r="C186" s="35"/>
      <c r="D186" s="35"/>
      <c r="E186" s="35"/>
      <c r="F186" s="36">
        <v>445</v>
      </c>
      <c r="G186" s="37">
        <f t="shared" si="3"/>
        <v>4405.5</v>
      </c>
    </row>
    <row r="187" spans="1:7" ht="15.75" customHeight="1" x14ac:dyDescent="0.3">
      <c r="A187" s="34" t="s">
        <v>358</v>
      </c>
      <c r="B187" s="35" t="s">
        <v>359</v>
      </c>
      <c r="C187" s="35"/>
      <c r="D187" s="35"/>
      <c r="E187" s="35"/>
      <c r="F187" s="36">
        <v>564</v>
      </c>
      <c r="G187" s="37">
        <f t="shared" si="3"/>
        <v>5583.6</v>
      </c>
    </row>
    <row r="188" spans="1:7" ht="15.75" customHeight="1" x14ac:dyDescent="0.3">
      <c r="A188" s="34" t="s">
        <v>360</v>
      </c>
      <c r="B188" s="35" t="s">
        <v>361</v>
      </c>
      <c r="C188" s="35"/>
      <c r="D188" s="35"/>
      <c r="E188" s="35"/>
      <c r="F188" s="36">
        <v>566</v>
      </c>
      <c r="G188" s="37">
        <f t="shared" si="3"/>
        <v>5603.4000000000005</v>
      </c>
    </row>
    <row r="189" spans="1:7" ht="15.75" customHeight="1" x14ac:dyDescent="0.3">
      <c r="A189" s="34" t="s">
        <v>362</v>
      </c>
      <c r="B189" s="35" t="s">
        <v>363</v>
      </c>
      <c r="C189" s="35"/>
      <c r="D189" s="35"/>
      <c r="E189" s="35"/>
      <c r="F189" s="36">
        <v>395</v>
      </c>
      <c r="G189" s="37">
        <f t="shared" si="3"/>
        <v>3910.5</v>
      </c>
    </row>
    <row r="190" spans="1:7" ht="15.75" customHeight="1" x14ac:dyDescent="0.3">
      <c r="A190" s="34" t="s">
        <v>364</v>
      </c>
      <c r="B190" s="35" t="s">
        <v>365</v>
      </c>
      <c r="C190" s="35"/>
      <c r="D190" s="35"/>
      <c r="E190" s="35"/>
      <c r="F190" s="36">
        <v>496</v>
      </c>
      <c r="G190" s="37">
        <f t="shared" si="3"/>
        <v>4910.4000000000005</v>
      </c>
    </row>
    <row r="191" spans="1:7" ht="15.75" customHeight="1" x14ac:dyDescent="0.3">
      <c r="A191" s="34" t="s">
        <v>366</v>
      </c>
      <c r="B191" s="35" t="s">
        <v>367</v>
      </c>
      <c r="C191" s="35"/>
      <c r="D191" s="35"/>
      <c r="E191" s="35"/>
      <c r="F191" s="36">
        <v>486</v>
      </c>
      <c r="G191" s="37">
        <f t="shared" si="3"/>
        <v>4811.3999999999996</v>
      </c>
    </row>
    <row r="192" spans="1:7" ht="15.75" customHeight="1" x14ac:dyDescent="0.3">
      <c r="A192" s="34" t="s">
        <v>368</v>
      </c>
      <c r="B192" s="35" t="s">
        <v>369</v>
      </c>
      <c r="C192" s="35"/>
      <c r="D192" s="35"/>
      <c r="E192" s="35"/>
      <c r="F192" s="36">
        <v>496</v>
      </c>
      <c r="G192" s="37">
        <f t="shared" si="3"/>
        <v>4910.4000000000005</v>
      </c>
    </row>
    <row r="193" spans="1:7" ht="15.75" customHeight="1" x14ac:dyDescent="0.3">
      <c r="A193" s="34" t="s">
        <v>370</v>
      </c>
      <c r="B193" s="35" t="s">
        <v>371</v>
      </c>
      <c r="C193" s="35"/>
      <c r="D193" s="35"/>
      <c r="E193" s="35"/>
      <c r="F193" s="36">
        <v>506</v>
      </c>
      <c r="G193" s="37">
        <f t="shared" si="3"/>
        <v>5009.3999999999996</v>
      </c>
    </row>
    <row r="194" spans="1:7" ht="15.75" customHeight="1" x14ac:dyDescent="0.3">
      <c r="A194" s="34" t="s">
        <v>372</v>
      </c>
      <c r="B194" s="35" t="s">
        <v>373</v>
      </c>
      <c r="C194" s="35"/>
      <c r="D194" s="35"/>
      <c r="E194" s="35"/>
      <c r="F194" s="36">
        <v>679</v>
      </c>
      <c r="G194" s="37">
        <f t="shared" si="3"/>
        <v>6722.1</v>
      </c>
    </row>
    <row r="195" spans="1:7" ht="15.75" customHeight="1" x14ac:dyDescent="0.3">
      <c r="A195" s="34" t="s">
        <v>374</v>
      </c>
      <c r="B195" s="35" t="s">
        <v>375</v>
      </c>
      <c r="C195" s="35"/>
      <c r="D195" s="35"/>
      <c r="E195" s="35"/>
      <c r="F195" s="36">
        <v>597</v>
      </c>
      <c r="G195" s="37">
        <f t="shared" si="3"/>
        <v>5910.2999999999993</v>
      </c>
    </row>
    <row r="196" spans="1:7" ht="15.75" customHeight="1" x14ac:dyDescent="0.3">
      <c r="A196" s="34" t="s">
        <v>376</v>
      </c>
      <c r="B196" s="35" t="s">
        <v>377</v>
      </c>
      <c r="C196" s="35"/>
      <c r="D196" s="35"/>
      <c r="E196" s="35"/>
      <c r="F196" s="36">
        <v>923</v>
      </c>
      <c r="G196" s="37">
        <f t="shared" si="3"/>
        <v>9137.7000000000007</v>
      </c>
    </row>
    <row r="197" spans="1:7" ht="15.75" customHeight="1" x14ac:dyDescent="0.3">
      <c r="A197" s="34" t="s">
        <v>378</v>
      </c>
      <c r="B197" s="35" t="s">
        <v>379</v>
      </c>
      <c r="C197" s="35"/>
      <c r="D197" s="35"/>
      <c r="E197" s="35"/>
      <c r="F197" s="36">
        <v>680</v>
      </c>
      <c r="G197" s="37">
        <f t="shared" si="3"/>
        <v>6732</v>
      </c>
    </row>
    <row r="198" spans="1:7" ht="15.75" customHeight="1" x14ac:dyDescent="0.3">
      <c r="A198" s="34" t="s">
        <v>380</v>
      </c>
      <c r="B198" s="35" t="s">
        <v>381</v>
      </c>
      <c r="C198" s="35"/>
      <c r="D198" s="35"/>
      <c r="E198" s="35"/>
      <c r="F198" s="36">
        <v>751</v>
      </c>
      <c r="G198" s="37">
        <f t="shared" si="3"/>
        <v>7434.9</v>
      </c>
    </row>
    <row r="199" spans="1:7" ht="15.75" customHeight="1" x14ac:dyDescent="0.3">
      <c r="A199" s="34" t="s">
        <v>382</v>
      </c>
      <c r="B199" s="35" t="s">
        <v>383</v>
      </c>
      <c r="C199" s="35"/>
      <c r="D199" s="35"/>
      <c r="E199" s="35"/>
      <c r="F199" s="36">
        <v>520</v>
      </c>
      <c r="G199" s="37">
        <f t="shared" si="3"/>
        <v>5148</v>
      </c>
    </row>
    <row r="200" spans="1:7" ht="15.75" customHeight="1" x14ac:dyDescent="0.3">
      <c r="A200" s="34" t="s">
        <v>384</v>
      </c>
      <c r="B200" s="35" t="s">
        <v>385</v>
      </c>
      <c r="C200" s="35"/>
      <c r="D200" s="35"/>
      <c r="E200" s="35"/>
      <c r="F200" s="36">
        <v>520</v>
      </c>
      <c r="G200" s="37">
        <f t="shared" si="3"/>
        <v>5148</v>
      </c>
    </row>
    <row r="201" spans="1:7" ht="15.75" customHeight="1" x14ac:dyDescent="0.3">
      <c r="A201" s="34" t="s">
        <v>386</v>
      </c>
      <c r="B201" s="35" t="s">
        <v>387</v>
      </c>
      <c r="C201" s="35"/>
      <c r="D201" s="35"/>
      <c r="E201" s="35"/>
      <c r="F201" s="36">
        <v>419</v>
      </c>
      <c r="G201" s="37">
        <f t="shared" si="3"/>
        <v>4148.1000000000004</v>
      </c>
    </row>
    <row r="202" spans="1:7" ht="15.75" customHeight="1" x14ac:dyDescent="0.3">
      <c r="A202" s="34" t="s">
        <v>388</v>
      </c>
      <c r="B202" s="35" t="s">
        <v>389</v>
      </c>
      <c r="C202" s="35"/>
      <c r="D202" s="35"/>
      <c r="E202" s="35"/>
      <c r="F202" s="36">
        <v>520</v>
      </c>
      <c r="G202" s="37">
        <f t="shared" si="3"/>
        <v>5148</v>
      </c>
    </row>
    <row r="203" spans="1:7" ht="15.75" customHeight="1" x14ac:dyDescent="0.3">
      <c r="A203" s="34" t="s">
        <v>390</v>
      </c>
      <c r="B203" s="35" t="s">
        <v>391</v>
      </c>
      <c r="C203" s="35"/>
      <c r="D203" s="35"/>
      <c r="E203" s="35"/>
      <c r="F203" s="36">
        <v>597</v>
      </c>
      <c r="G203" s="37">
        <f t="shared" si="3"/>
        <v>5910.2999999999993</v>
      </c>
    </row>
    <row r="204" spans="1:7" ht="15.75" customHeight="1" x14ac:dyDescent="0.3">
      <c r="A204" s="34" t="s">
        <v>392</v>
      </c>
      <c r="B204" s="35" t="s">
        <v>393</v>
      </c>
      <c r="C204" s="35"/>
      <c r="D204" s="35"/>
      <c r="E204" s="35"/>
      <c r="F204" s="36">
        <v>506</v>
      </c>
      <c r="G204" s="37">
        <f t="shared" si="3"/>
        <v>5009.3999999999996</v>
      </c>
    </row>
    <row r="205" spans="1:7" ht="15.75" customHeight="1" x14ac:dyDescent="0.3">
      <c r="A205" s="34" t="s">
        <v>394</v>
      </c>
      <c r="B205" s="35" t="s">
        <v>395</v>
      </c>
      <c r="C205" s="35"/>
      <c r="D205" s="35"/>
      <c r="E205" s="35"/>
      <c r="F205" s="36">
        <v>698</v>
      </c>
      <c r="G205" s="37">
        <f t="shared" si="3"/>
        <v>6910.2</v>
      </c>
    </row>
    <row r="206" spans="1:7" ht="15.75" customHeight="1" x14ac:dyDescent="0.3">
      <c r="A206" s="34" t="s">
        <v>396</v>
      </c>
      <c r="B206" s="35" t="s">
        <v>397</v>
      </c>
      <c r="C206" s="35"/>
      <c r="D206" s="35"/>
      <c r="E206" s="35"/>
      <c r="F206" s="36">
        <v>536</v>
      </c>
      <c r="G206" s="37">
        <f t="shared" si="3"/>
        <v>5306.4</v>
      </c>
    </row>
    <row r="207" spans="1:7" ht="15.75" customHeight="1" x14ac:dyDescent="0.3">
      <c r="A207" s="34" t="s">
        <v>398</v>
      </c>
      <c r="B207" s="35" t="s">
        <v>399</v>
      </c>
      <c r="C207" s="35"/>
      <c r="D207" s="35"/>
      <c r="E207" s="35"/>
      <c r="F207" s="36">
        <v>192</v>
      </c>
      <c r="G207" s="37">
        <f t="shared" si="3"/>
        <v>1900.7999999999997</v>
      </c>
    </row>
    <row r="208" spans="1:7" ht="15.75" customHeight="1" x14ac:dyDescent="0.3">
      <c r="A208" s="34" t="s">
        <v>400</v>
      </c>
      <c r="B208" s="35" t="s">
        <v>401</v>
      </c>
      <c r="C208" s="35"/>
      <c r="D208" s="35"/>
      <c r="E208" s="35"/>
      <c r="F208" s="36">
        <v>722</v>
      </c>
      <c r="G208" s="37">
        <f t="shared" si="3"/>
        <v>7147.7999999999993</v>
      </c>
    </row>
    <row r="209" spans="1:7" ht="15.75" customHeight="1" x14ac:dyDescent="0.3">
      <c r="A209" s="34" t="s">
        <v>402</v>
      </c>
      <c r="B209" s="35" t="s">
        <v>403</v>
      </c>
      <c r="C209" s="35"/>
      <c r="D209" s="35"/>
      <c r="E209" s="35"/>
      <c r="F209" s="36">
        <v>496</v>
      </c>
      <c r="G209" s="37">
        <f t="shared" si="3"/>
        <v>4910.4000000000005</v>
      </c>
    </row>
    <row r="210" spans="1:7" ht="15.75" customHeight="1" x14ac:dyDescent="0.3">
      <c r="A210" s="34" t="s">
        <v>404</v>
      </c>
      <c r="B210" s="35" t="s">
        <v>405</v>
      </c>
      <c r="C210" s="35"/>
      <c r="D210" s="35"/>
      <c r="E210" s="35"/>
      <c r="F210" s="36">
        <v>546</v>
      </c>
      <c r="G210" s="37">
        <f t="shared" si="3"/>
        <v>5405.4</v>
      </c>
    </row>
    <row r="211" spans="1:7" ht="15.75" customHeight="1" x14ac:dyDescent="0.3">
      <c r="A211" s="34" t="s">
        <v>406</v>
      </c>
      <c r="B211" s="35" t="s">
        <v>407</v>
      </c>
      <c r="C211" s="35"/>
      <c r="D211" s="35"/>
      <c r="E211" s="35"/>
      <c r="F211" s="36">
        <v>546</v>
      </c>
      <c r="G211" s="37">
        <f t="shared" si="3"/>
        <v>5405.4</v>
      </c>
    </row>
    <row r="212" spans="1:7" ht="15.75" customHeight="1" x14ac:dyDescent="0.3">
      <c r="A212" s="34" t="s">
        <v>408</v>
      </c>
      <c r="B212" s="35" t="s">
        <v>409</v>
      </c>
      <c r="C212" s="35"/>
      <c r="D212" s="35"/>
      <c r="E212" s="35"/>
      <c r="F212" s="36">
        <v>822</v>
      </c>
      <c r="G212" s="37">
        <f t="shared" si="3"/>
        <v>8137.7999999999993</v>
      </c>
    </row>
    <row r="213" spans="1:7" ht="15.75" customHeight="1" x14ac:dyDescent="0.3">
      <c r="A213" s="34" t="s">
        <v>410</v>
      </c>
      <c r="B213" s="35" t="s">
        <v>411</v>
      </c>
      <c r="C213" s="35"/>
      <c r="D213" s="35"/>
      <c r="E213" s="35"/>
      <c r="F213" s="36">
        <v>732</v>
      </c>
      <c r="G213" s="37">
        <f t="shared" si="3"/>
        <v>7246.7999999999993</v>
      </c>
    </row>
    <row r="214" spans="1:7" ht="15.75" customHeight="1" x14ac:dyDescent="0.3">
      <c r="A214" s="34" t="s">
        <v>412</v>
      </c>
      <c r="B214" s="35" t="s">
        <v>413</v>
      </c>
      <c r="C214" s="35"/>
      <c r="D214" s="35"/>
      <c r="E214" s="35"/>
      <c r="F214" s="36">
        <v>367</v>
      </c>
      <c r="G214" s="37">
        <f t="shared" si="3"/>
        <v>3633.2999999999997</v>
      </c>
    </row>
    <row r="215" spans="1:7" ht="15.75" customHeight="1" x14ac:dyDescent="0.3">
      <c r="A215" s="34" t="s">
        <v>414</v>
      </c>
      <c r="B215" s="35" t="s">
        <v>415</v>
      </c>
      <c r="C215" s="35"/>
      <c r="D215" s="35"/>
      <c r="E215" s="35"/>
      <c r="F215" s="36">
        <v>367</v>
      </c>
      <c r="G215" s="37">
        <f t="shared" si="3"/>
        <v>3633.2999999999997</v>
      </c>
    </row>
    <row r="216" spans="1:7" ht="15.75" customHeight="1" x14ac:dyDescent="0.3">
      <c r="A216" s="34" t="s">
        <v>416</v>
      </c>
      <c r="B216" s="35" t="s">
        <v>417</v>
      </c>
      <c r="C216" s="35"/>
      <c r="D216" s="35"/>
      <c r="E216" s="35"/>
      <c r="F216" s="36">
        <v>520</v>
      </c>
      <c r="G216" s="37">
        <f t="shared" si="3"/>
        <v>5148</v>
      </c>
    </row>
    <row r="217" spans="1:7" ht="15.75" customHeight="1" x14ac:dyDescent="0.3">
      <c r="A217" s="34" t="s">
        <v>418</v>
      </c>
      <c r="B217" s="35" t="s">
        <v>419</v>
      </c>
      <c r="C217" s="35"/>
      <c r="D217" s="35"/>
      <c r="E217" s="35"/>
      <c r="F217" s="36">
        <v>597</v>
      </c>
      <c r="G217" s="37">
        <f t="shared" si="3"/>
        <v>5910.2999999999993</v>
      </c>
    </row>
    <row r="218" spans="1:7" ht="15.75" customHeight="1" x14ac:dyDescent="0.3">
      <c r="A218" s="34" t="s">
        <v>420</v>
      </c>
      <c r="B218" s="35" t="s">
        <v>421</v>
      </c>
      <c r="C218" s="35"/>
      <c r="D218" s="35"/>
      <c r="E218" s="35"/>
      <c r="F218" s="36">
        <v>597</v>
      </c>
      <c r="G218" s="37">
        <f t="shared" si="3"/>
        <v>5910.2999999999993</v>
      </c>
    </row>
    <row r="219" spans="1:7" ht="15.75" customHeight="1" x14ac:dyDescent="0.3">
      <c r="A219" s="34" t="s">
        <v>422</v>
      </c>
      <c r="B219" s="35" t="s">
        <v>423</v>
      </c>
      <c r="C219" s="35"/>
      <c r="D219" s="35"/>
      <c r="E219" s="35"/>
      <c r="F219" s="36">
        <v>923</v>
      </c>
      <c r="G219" s="37">
        <f t="shared" si="3"/>
        <v>9137.7000000000007</v>
      </c>
    </row>
    <row r="220" spans="1:7" ht="15.75" customHeight="1" x14ac:dyDescent="0.3">
      <c r="A220" s="34" t="s">
        <v>424</v>
      </c>
      <c r="B220" s="35" t="s">
        <v>425</v>
      </c>
      <c r="C220" s="35"/>
      <c r="D220" s="35"/>
      <c r="E220" s="35"/>
      <c r="F220" s="36">
        <v>344</v>
      </c>
      <c r="G220" s="37">
        <f t="shared" si="3"/>
        <v>3405.6</v>
      </c>
    </row>
    <row r="221" spans="1:7" ht="15.75" customHeight="1" x14ac:dyDescent="0.3">
      <c r="A221" s="34" t="s">
        <v>426</v>
      </c>
      <c r="B221" s="35" t="s">
        <v>427</v>
      </c>
      <c r="C221" s="35"/>
      <c r="D221" s="35"/>
      <c r="E221" s="35"/>
      <c r="F221" s="36">
        <v>344</v>
      </c>
      <c r="G221" s="37">
        <f t="shared" si="3"/>
        <v>3405.6</v>
      </c>
    </row>
    <row r="222" spans="1:7" ht="15.75" customHeight="1" x14ac:dyDescent="0.3">
      <c r="A222" s="34" t="s">
        <v>428</v>
      </c>
      <c r="B222" s="35" t="s">
        <v>429</v>
      </c>
      <c r="C222" s="35"/>
      <c r="D222" s="35"/>
      <c r="E222" s="35"/>
      <c r="F222" s="36">
        <v>520</v>
      </c>
      <c r="G222" s="37">
        <f t="shared" si="3"/>
        <v>5148</v>
      </c>
    </row>
    <row r="223" spans="1:7" ht="15.75" customHeight="1" x14ac:dyDescent="0.3">
      <c r="A223" s="34" t="s">
        <v>430</v>
      </c>
      <c r="B223" s="35" t="s">
        <v>431</v>
      </c>
      <c r="C223" s="35"/>
      <c r="D223" s="35"/>
      <c r="E223" s="35"/>
      <c r="F223" s="36">
        <v>597</v>
      </c>
      <c r="G223" s="37">
        <f t="shared" si="3"/>
        <v>5910.2999999999993</v>
      </c>
    </row>
    <row r="224" spans="1:7" ht="15.75" customHeight="1" x14ac:dyDescent="0.3">
      <c r="A224" s="34" t="s">
        <v>432</v>
      </c>
      <c r="B224" s="35" t="s">
        <v>433</v>
      </c>
      <c r="C224" s="35"/>
      <c r="D224" s="35"/>
      <c r="E224" s="35"/>
      <c r="F224" s="36">
        <v>597</v>
      </c>
      <c r="G224" s="37">
        <f t="shared" si="3"/>
        <v>5910.2999999999993</v>
      </c>
    </row>
    <row r="225" spans="1:7" ht="15.75" customHeight="1" x14ac:dyDescent="0.3">
      <c r="A225" s="34" t="s">
        <v>434</v>
      </c>
      <c r="B225" s="35" t="s">
        <v>435</v>
      </c>
      <c r="C225" s="35"/>
      <c r="D225" s="35"/>
      <c r="E225" s="35"/>
      <c r="F225" s="36">
        <v>750</v>
      </c>
      <c r="G225" s="37">
        <f t="shared" si="3"/>
        <v>7425</v>
      </c>
    </row>
    <row r="226" spans="1:7" ht="15.75" customHeight="1" x14ac:dyDescent="0.3">
      <c r="A226" s="34" t="s">
        <v>436</v>
      </c>
      <c r="B226" s="35" t="s">
        <v>437</v>
      </c>
      <c r="C226" s="35"/>
      <c r="D226" s="35"/>
      <c r="E226" s="35"/>
      <c r="F226" s="36">
        <v>344</v>
      </c>
      <c r="G226" s="37">
        <f t="shared" si="3"/>
        <v>3405.6</v>
      </c>
    </row>
    <row r="227" spans="1:7" ht="15.75" customHeight="1" x14ac:dyDescent="0.3">
      <c r="A227" s="34" t="s">
        <v>438</v>
      </c>
      <c r="B227" s="35" t="s">
        <v>439</v>
      </c>
      <c r="C227" s="35"/>
      <c r="D227" s="35"/>
      <c r="E227" s="35"/>
      <c r="F227" s="36">
        <v>344</v>
      </c>
      <c r="G227" s="37">
        <f t="shared" si="3"/>
        <v>3405.6</v>
      </c>
    </row>
    <row r="228" spans="1:7" ht="15.75" customHeight="1" x14ac:dyDescent="0.3">
      <c r="A228" s="34" t="s">
        <v>440</v>
      </c>
      <c r="B228" s="35" t="s">
        <v>441</v>
      </c>
      <c r="C228" s="35"/>
      <c r="D228" s="35"/>
      <c r="E228" s="35"/>
      <c r="F228" s="36">
        <v>520</v>
      </c>
      <c r="G228" s="37">
        <f t="shared" si="3"/>
        <v>5148</v>
      </c>
    </row>
    <row r="229" spans="1:7" ht="15.75" customHeight="1" x14ac:dyDescent="0.3">
      <c r="A229" s="34" t="s">
        <v>442</v>
      </c>
      <c r="B229" s="35" t="s">
        <v>443</v>
      </c>
      <c r="C229" s="35"/>
      <c r="D229" s="35"/>
      <c r="E229" s="35"/>
      <c r="F229" s="36">
        <v>2095</v>
      </c>
      <c r="G229" s="37">
        <f t="shared" si="3"/>
        <v>20740.5</v>
      </c>
    </row>
    <row r="230" spans="1:7" ht="15.75" customHeight="1" x14ac:dyDescent="0.3">
      <c r="A230" s="34" t="s">
        <v>444</v>
      </c>
      <c r="B230" s="35" t="s">
        <v>445</v>
      </c>
      <c r="C230" s="35"/>
      <c r="D230" s="35"/>
      <c r="E230" s="35"/>
      <c r="F230" s="36">
        <v>496</v>
      </c>
      <c r="G230" s="37">
        <f t="shared" si="3"/>
        <v>4910.4000000000005</v>
      </c>
    </row>
    <row r="231" spans="1:7" ht="15.75" customHeight="1" x14ac:dyDescent="0.3">
      <c r="A231" s="34" t="s">
        <v>446</v>
      </c>
      <c r="B231" s="35" t="s">
        <v>447</v>
      </c>
      <c r="C231" s="35"/>
      <c r="D231" s="35"/>
      <c r="E231" s="35"/>
      <c r="F231" s="36">
        <v>496</v>
      </c>
      <c r="G231" s="37">
        <f t="shared" si="3"/>
        <v>4910.4000000000005</v>
      </c>
    </row>
    <row r="232" spans="1:7" ht="15.75" customHeight="1" x14ac:dyDescent="0.3">
      <c r="A232" s="34" t="s">
        <v>448</v>
      </c>
      <c r="B232" s="35" t="s">
        <v>449</v>
      </c>
      <c r="C232" s="35"/>
      <c r="D232" s="35"/>
      <c r="E232" s="35"/>
      <c r="F232" s="36">
        <v>841</v>
      </c>
      <c r="G232" s="37">
        <f t="shared" si="3"/>
        <v>8325.9</v>
      </c>
    </row>
    <row r="233" spans="1:7" ht="15.75" customHeight="1" x14ac:dyDescent="0.3">
      <c r="A233" s="34" t="s">
        <v>450</v>
      </c>
      <c r="B233" s="35" t="s">
        <v>451</v>
      </c>
      <c r="C233" s="35"/>
      <c r="D233" s="35"/>
      <c r="E233" s="35"/>
      <c r="F233" s="36">
        <v>845</v>
      </c>
      <c r="G233" s="37">
        <f t="shared" ref="G233:G295" si="4">F233*1.98*5</f>
        <v>8365.5</v>
      </c>
    </row>
    <row r="234" spans="1:7" ht="15.75" customHeight="1" x14ac:dyDescent="0.3">
      <c r="A234" s="34" t="s">
        <v>452</v>
      </c>
      <c r="B234" s="35" t="s">
        <v>453</v>
      </c>
      <c r="C234" s="35"/>
      <c r="D234" s="35"/>
      <c r="E234" s="35"/>
      <c r="F234" s="36">
        <v>946</v>
      </c>
      <c r="G234" s="37">
        <f t="shared" si="4"/>
        <v>9365.4</v>
      </c>
    </row>
    <row r="235" spans="1:7" ht="15.75" customHeight="1" x14ac:dyDescent="0.3">
      <c r="A235" s="34" t="s">
        <v>454</v>
      </c>
      <c r="B235" s="35" t="s">
        <v>455</v>
      </c>
      <c r="C235" s="35"/>
      <c r="D235" s="35"/>
      <c r="E235" s="35"/>
      <c r="F235" s="36">
        <v>621</v>
      </c>
      <c r="G235" s="37">
        <f t="shared" si="4"/>
        <v>6147.9</v>
      </c>
    </row>
    <row r="236" spans="1:7" ht="15.75" customHeight="1" x14ac:dyDescent="0.3">
      <c r="A236" s="34" t="s">
        <v>456</v>
      </c>
      <c r="B236" s="35" t="s">
        <v>457</v>
      </c>
      <c r="C236" s="35"/>
      <c r="D236" s="35"/>
      <c r="E236" s="35"/>
      <c r="F236" s="36">
        <v>569</v>
      </c>
      <c r="G236" s="37">
        <f t="shared" si="4"/>
        <v>5633.0999999999995</v>
      </c>
    </row>
    <row r="237" spans="1:7" ht="15.75" customHeight="1" x14ac:dyDescent="0.3">
      <c r="A237" s="34" t="s">
        <v>458</v>
      </c>
      <c r="B237" s="35" t="s">
        <v>459</v>
      </c>
      <c r="C237" s="35"/>
      <c r="D237" s="35"/>
      <c r="E237" s="35"/>
      <c r="F237" s="36">
        <v>569</v>
      </c>
      <c r="G237" s="37">
        <f t="shared" si="4"/>
        <v>5633.0999999999995</v>
      </c>
    </row>
    <row r="238" spans="1:7" ht="15.75" customHeight="1" x14ac:dyDescent="0.3">
      <c r="A238" s="34" t="s">
        <v>460</v>
      </c>
      <c r="B238" s="35" t="s">
        <v>461</v>
      </c>
      <c r="C238" s="35"/>
      <c r="D238" s="35"/>
      <c r="E238" s="35"/>
      <c r="F238" s="36">
        <v>621</v>
      </c>
      <c r="G238" s="37">
        <f t="shared" si="4"/>
        <v>6147.9</v>
      </c>
    </row>
    <row r="239" spans="1:7" ht="15.75" customHeight="1" x14ac:dyDescent="0.3">
      <c r="A239" s="34" t="s">
        <v>462</v>
      </c>
      <c r="B239" s="35" t="s">
        <v>463</v>
      </c>
      <c r="C239" s="35"/>
      <c r="D239" s="35"/>
      <c r="E239" s="35"/>
      <c r="F239" s="36">
        <v>546</v>
      </c>
      <c r="G239" s="37">
        <f t="shared" si="4"/>
        <v>5405.4</v>
      </c>
    </row>
    <row r="240" spans="1:7" ht="15.75" customHeight="1" x14ac:dyDescent="0.3">
      <c r="A240" s="34" t="s">
        <v>464</v>
      </c>
      <c r="B240" s="35" t="s">
        <v>465</v>
      </c>
      <c r="C240" s="35"/>
      <c r="D240" s="35"/>
      <c r="E240" s="35"/>
      <c r="F240" s="36">
        <v>822</v>
      </c>
      <c r="G240" s="37">
        <f t="shared" si="4"/>
        <v>8137.7999999999993</v>
      </c>
    </row>
    <row r="241" spans="1:7" ht="15.75" customHeight="1" x14ac:dyDescent="0.3">
      <c r="A241" s="34" t="s">
        <v>466</v>
      </c>
      <c r="B241" s="35" t="s">
        <v>467</v>
      </c>
      <c r="C241" s="35"/>
      <c r="D241" s="35"/>
      <c r="E241" s="35"/>
      <c r="F241" s="36">
        <v>569</v>
      </c>
      <c r="G241" s="37">
        <f t="shared" si="4"/>
        <v>5633.0999999999995</v>
      </c>
    </row>
    <row r="242" spans="1:7" ht="15.75" customHeight="1" x14ac:dyDescent="0.3">
      <c r="A242" s="34" t="s">
        <v>468</v>
      </c>
      <c r="B242" s="35" t="s">
        <v>469</v>
      </c>
      <c r="C242" s="35"/>
      <c r="D242" s="35"/>
      <c r="E242" s="35"/>
      <c r="F242" s="36">
        <v>546</v>
      </c>
      <c r="G242" s="37">
        <f t="shared" si="4"/>
        <v>5405.4</v>
      </c>
    </row>
    <row r="243" spans="1:7" ht="15.75" customHeight="1" x14ac:dyDescent="0.3">
      <c r="A243" s="34" t="s">
        <v>470</v>
      </c>
      <c r="B243" s="35" t="s">
        <v>471</v>
      </c>
      <c r="C243" s="35"/>
      <c r="D243" s="35"/>
      <c r="E243" s="35"/>
      <c r="F243" s="36">
        <v>569</v>
      </c>
      <c r="G243" s="37">
        <f t="shared" si="4"/>
        <v>5633.0999999999995</v>
      </c>
    </row>
    <row r="244" spans="1:7" ht="15.75" customHeight="1" x14ac:dyDescent="0.3">
      <c r="A244" s="34" t="s">
        <v>472</v>
      </c>
      <c r="B244" s="35" t="s">
        <v>473</v>
      </c>
      <c r="C244" s="35"/>
      <c r="D244" s="35"/>
      <c r="E244" s="35"/>
      <c r="F244" s="36">
        <v>759</v>
      </c>
      <c r="G244" s="37">
        <f t="shared" si="4"/>
        <v>7514.0999999999995</v>
      </c>
    </row>
    <row r="245" spans="1:7" ht="15.75" customHeight="1" x14ac:dyDescent="0.3">
      <c r="A245" s="34" t="s">
        <v>474</v>
      </c>
      <c r="B245" s="35" t="s">
        <v>475</v>
      </c>
      <c r="C245" s="35"/>
      <c r="D245" s="35"/>
      <c r="E245" s="35"/>
      <c r="F245" s="36">
        <v>597</v>
      </c>
      <c r="G245" s="37">
        <f t="shared" si="4"/>
        <v>5910.2999999999993</v>
      </c>
    </row>
    <row r="246" spans="1:7" ht="15.75" customHeight="1" x14ac:dyDescent="0.3">
      <c r="A246" s="34" t="s">
        <v>476</v>
      </c>
      <c r="B246" s="35" t="s">
        <v>477</v>
      </c>
      <c r="C246" s="35"/>
      <c r="D246" s="35"/>
      <c r="E246" s="35"/>
      <c r="F246" s="36">
        <v>496</v>
      </c>
      <c r="G246" s="37">
        <f t="shared" si="4"/>
        <v>4910.4000000000005</v>
      </c>
    </row>
    <row r="247" spans="1:7" ht="15.75" customHeight="1" x14ac:dyDescent="0.3">
      <c r="A247" s="34" t="s">
        <v>478</v>
      </c>
      <c r="B247" s="35" t="s">
        <v>479</v>
      </c>
      <c r="C247" s="35"/>
      <c r="D247" s="35"/>
      <c r="E247" s="35"/>
      <c r="F247" s="36">
        <v>496</v>
      </c>
      <c r="G247" s="37">
        <f t="shared" si="4"/>
        <v>4910.4000000000005</v>
      </c>
    </row>
    <row r="248" spans="1:7" ht="15.75" customHeight="1" x14ac:dyDescent="0.3">
      <c r="A248" s="34" t="s">
        <v>480</v>
      </c>
      <c r="B248" s="35" t="s">
        <v>481</v>
      </c>
      <c r="C248" s="35"/>
      <c r="D248" s="35"/>
      <c r="E248" s="35"/>
      <c r="F248" s="36">
        <v>496</v>
      </c>
      <c r="G248" s="37">
        <f t="shared" si="4"/>
        <v>4910.4000000000005</v>
      </c>
    </row>
    <row r="249" spans="1:7" ht="15.75" customHeight="1" x14ac:dyDescent="0.3">
      <c r="A249" s="34" t="s">
        <v>482</v>
      </c>
      <c r="B249" s="35" t="s">
        <v>483</v>
      </c>
      <c r="C249" s="35"/>
      <c r="D249" s="35"/>
      <c r="E249" s="35"/>
      <c r="F249" s="36">
        <v>293</v>
      </c>
      <c r="G249" s="37">
        <f t="shared" si="4"/>
        <v>2900.7</v>
      </c>
    </row>
    <row r="250" spans="1:7" ht="15.75" customHeight="1" x14ac:dyDescent="0.3">
      <c r="A250" s="34" t="s">
        <v>484</v>
      </c>
      <c r="B250" s="35" t="s">
        <v>485</v>
      </c>
      <c r="C250" s="35"/>
      <c r="D250" s="35"/>
      <c r="E250" s="35"/>
      <c r="F250" s="36">
        <v>344</v>
      </c>
      <c r="G250" s="37">
        <f t="shared" si="4"/>
        <v>3405.6</v>
      </c>
    </row>
    <row r="251" spans="1:7" ht="15.75" customHeight="1" x14ac:dyDescent="0.3">
      <c r="A251" s="34" t="s">
        <v>486</v>
      </c>
      <c r="B251" s="35" t="s">
        <v>487</v>
      </c>
      <c r="C251" s="35"/>
      <c r="D251" s="35"/>
      <c r="E251" s="35"/>
      <c r="F251" s="36">
        <v>344</v>
      </c>
      <c r="G251" s="37">
        <f t="shared" si="4"/>
        <v>3405.6</v>
      </c>
    </row>
    <row r="252" spans="1:7" ht="15.75" customHeight="1" x14ac:dyDescent="0.3">
      <c r="A252" s="34" t="s">
        <v>488</v>
      </c>
      <c r="B252" s="35" t="s">
        <v>489</v>
      </c>
      <c r="C252" s="35"/>
      <c r="D252" s="35"/>
      <c r="E252" s="35"/>
      <c r="F252" s="36">
        <v>978</v>
      </c>
      <c r="G252" s="37">
        <f t="shared" si="4"/>
        <v>9682.2000000000007</v>
      </c>
    </row>
    <row r="253" spans="1:7" ht="15.75" customHeight="1" x14ac:dyDescent="0.3">
      <c r="A253" s="34" t="s">
        <v>490</v>
      </c>
      <c r="B253" s="35" t="s">
        <v>491</v>
      </c>
      <c r="C253" s="35"/>
      <c r="D253" s="35"/>
      <c r="E253" s="35"/>
      <c r="F253" s="36">
        <v>974</v>
      </c>
      <c r="G253" s="37">
        <f t="shared" si="4"/>
        <v>9642.6</v>
      </c>
    </row>
    <row r="254" spans="1:7" ht="15.75" customHeight="1" x14ac:dyDescent="0.3">
      <c r="A254" s="34" t="s">
        <v>492</v>
      </c>
      <c r="B254" s="35" t="s">
        <v>493</v>
      </c>
      <c r="C254" s="35"/>
      <c r="D254" s="35"/>
      <c r="E254" s="35"/>
      <c r="F254" s="36">
        <v>419</v>
      </c>
      <c r="G254" s="37">
        <f t="shared" si="4"/>
        <v>4148.1000000000004</v>
      </c>
    </row>
    <row r="255" spans="1:7" ht="15.75" customHeight="1" x14ac:dyDescent="0.3">
      <c r="A255" s="34" t="s">
        <v>494</v>
      </c>
      <c r="B255" s="35" t="s">
        <v>495</v>
      </c>
      <c r="C255" s="35"/>
      <c r="D255" s="35"/>
      <c r="E255" s="35"/>
      <c r="F255" s="36">
        <v>722</v>
      </c>
      <c r="G255" s="37">
        <f t="shared" si="4"/>
        <v>7147.7999999999993</v>
      </c>
    </row>
    <row r="256" spans="1:7" ht="15.75" customHeight="1" x14ac:dyDescent="0.3">
      <c r="A256" s="34" t="s">
        <v>496</v>
      </c>
      <c r="B256" s="35" t="s">
        <v>497</v>
      </c>
      <c r="C256" s="35"/>
      <c r="D256" s="35"/>
      <c r="E256" s="35"/>
      <c r="F256" s="36">
        <v>812</v>
      </c>
      <c r="G256" s="37">
        <f t="shared" si="4"/>
        <v>8038.8</v>
      </c>
    </row>
    <row r="257" spans="1:7" ht="15.75" customHeight="1" x14ac:dyDescent="0.3">
      <c r="A257" s="34" t="s">
        <v>498</v>
      </c>
      <c r="B257" s="35" t="s">
        <v>499</v>
      </c>
      <c r="C257" s="35"/>
      <c r="D257" s="35"/>
      <c r="E257" s="35"/>
      <c r="F257" s="36">
        <v>621</v>
      </c>
      <c r="G257" s="37">
        <f t="shared" si="4"/>
        <v>6147.9</v>
      </c>
    </row>
    <row r="258" spans="1:7" ht="15.75" customHeight="1" x14ac:dyDescent="0.3">
      <c r="A258" s="34" t="s">
        <v>500</v>
      </c>
      <c r="B258" s="35" t="s">
        <v>501</v>
      </c>
      <c r="C258" s="35"/>
      <c r="D258" s="35"/>
      <c r="E258" s="35"/>
      <c r="F258" s="36">
        <v>395</v>
      </c>
      <c r="G258" s="37">
        <f t="shared" si="4"/>
        <v>3910.5</v>
      </c>
    </row>
    <row r="259" spans="1:7" ht="15.75" customHeight="1" x14ac:dyDescent="0.3">
      <c r="A259" s="34" t="s">
        <v>502</v>
      </c>
      <c r="B259" s="35" t="s">
        <v>503</v>
      </c>
      <c r="C259" s="35"/>
      <c r="D259" s="35"/>
      <c r="E259" s="35"/>
      <c r="F259" s="36">
        <v>817</v>
      </c>
      <c r="G259" s="37">
        <f t="shared" si="4"/>
        <v>8088.3</v>
      </c>
    </row>
    <row r="260" spans="1:7" ht="15.75" customHeight="1" x14ac:dyDescent="0.3">
      <c r="A260" s="34" t="s">
        <v>504</v>
      </c>
      <c r="B260" s="35" t="s">
        <v>505</v>
      </c>
      <c r="C260" s="35"/>
      <c r="D260" s="35"/>
      <c r="E260" s="35"/>
      <c r="F260" s="36">
        <v>740</v>
      </c>
      <c r="G260" s="37">
        <f t="shared" si="4"/>
        <v>7326</v>
      </c>
    </row>
    <row r="261" spans="1:7" ht="15.75" customHeight="1" x14ac:dyDescent="0.3">
      <c r="A261" s="34" t="s">
        <v>506</v>
      </c>
      <c r="B261" s="35" t="s">
        <v>507</v>
      </c>
      <c r="C261" s="35"/>
      <c r="D261" s="35"/>
      <c r="E261" s="35"/>
      <c r="F261" s="36">
        <v>367</v>
      </c>
      <c r="G261" s="37">
        <f t="shared" si="4"/>
        <v>3633.2999999999997</v>
      </c>
    </row>
    <row r="262" spans="1:7" ht="15.75" customHeight="1" x14ac:dyDescent="0.3">
      <c r="A262" s="34" t="s">
        <v>508</v>
      </c>
      <c r="B262" s="35" t="s">
        <v>509</v>
      </c>
      <c r="C262" s="35"/>
      <c r="D262" s="35"/>
      <c r="E262" s="35"/>
      <c r="F262" s="36">
        <v>496</v>
      </c>
      <c r="G262" s="37">
        <f t="shared" si="4"/>
        <v>4910.4000000000005</v>
      </c>
    </row>
    <row r="263" spans="1:7" ht="15.75" customHeight="1" x14ac:dyDescent="0.3">
      <c r="A263" s="34" t="s">
        <v>510</v>
      </c>
      <c r="B263" s="35" t="s">
        <v>511</v>
      </c>
      <c r="C263" s="35"/>
      <c r="D263" s="35"/>
      <c r="E263" s="35"/>
      <c r="F263" s="36">
        <v>882</v>
      </c>
      <c r="G263" s="37">
        <f t="shared" si="4"/>
        <v>8731.7999999999993</v>
      </c>
    </row>
    <row r="264" spans="1:7" ht="15.75" customHeight="1" x14ac:dyDescent="0.3">
      <c r="A264" s="34" t="s">
        <v>512</v>
      </c>
      <c r="B264" s="35" t="s">
        <v>513</v>
      </c>
      <c r="C264" s="35"/>
      <c r="D264" s="35"/>
      <c r="E264" s="35"/>
      <c r="F264" s="36">
        <v>293</v>
      </c>
      <c r="G264" s="37">
        <f t="shared" si="4"/>
        <v>2900.7</v>
      </c>
    </row>
    <row r="265" spans="1:7" ht="15.75" customHeight="1" x14ac:dyDescent="0.3">
      <c r="A265" s="34" t="s">
        <v>514</v>
      </c>
      <c r="B265" s="35" t="s">
        <v>515</v>
      </c>
      <c r="C265" s="35"/>
      <c r="D265" s="35"/>
      <c r="E265" s="35"/>
      <c r="F265" s="36">
        <v>698</v>
      </c>
      <c r="G265" s="37">
        <f t="shared" si="4"/>
        <v>6910.2</v>
      </c>
    </row>
    <row r="266" spans="1:7" ht="15.75" customHeight="1" x14ac:dyDescent="0.3">
      <c r="A266" s="34" t="s">
        <v>516</v>
      </c>
      <c r="B266" s="35" t="s">
        <v>517</v>
      </c>
      <c r="C266" s="35"/>
      <c r="D266" s="35"/>
      <c r="E266" s="35"/>
      <c r="F266" s="36">
        <v>740</v>
      </c>
      <c r="G266" s="37">
        <f t="shared" si="4"/>
        <v>7326</v>
      </c>
    </row>
    <row r="267" spans="1:7" ht="15.75" customHeight="1" x14ac:dyDescent="0.3">
      <c r="A267" s="34" t="s">
        <v>518</v>
      </c>
      <c r="B267" s="35" t="s">
        <v>519</v>
      </c>
      <c r="C267" s="35"/>
      <c r="D267" s="35"/>
      <c r="E267" s="35"/>
      <c r="F267" s="36">
        <v>537</v>
      </c>
      <c r="G267" s="37">
        <f t="shared" si="4"/>
        <v>5316.3</v>
      </c>
    </row>
    <row r="268" spans="1:7" ht="15.75" customHeight="1" x14ac:dyDescent="0.3">
      <c r="A268" s="34" t="s">
        <v>520</v>
      </c>
      <c r="B268" s="35" t="s">
        <v>521</v>
      </c>
      <c r="C268" s="35"/>
      <c r="D268" s="35"/>
      <c r="E268" s="35"/>
      <c r="F268" s="36">
        <v>556</v>
      </c>
      <c r="G268" s="37">
        <f t="shared" si="4"/>
        <v>5504.4</v>
      </c>
    </row>
    <row r="269" spans="1:7" ht="15.75" customHeight="1" x14ac:dyDescent="0.3">
      <c r="A269" s="34" t="s">
        <v>522</v>
      </c>
      <c r="B269" s="35" t="s">
        <v>523</v>
      </c>
      <c r="C269" s="35"/>
      <c r="D269" s="35"/>
      <c r="E269" s="35"/>
      <c r="F269" s="36">
        <v>395</v>
      </c>
      <c r="G269" s="37">
        <f t="shared" si="4"/>
        <v>3910.5</v>
      </c>
    </row>
    <row r="270" spans="1:7" ht="15.75" customHeight="1" x14ac:dyDescent="0.3">
      <c r="A270" s="34" t="s">
        <v>524</v>
      </c>
      <c r="B270" s="35" t="s">
        <v>525</v>
      </c>
      <c r="C270" s="35"/>
      <c r="D270" s="35"/>
      <c r="E270" s="35"/>
      <c r="F270" s="36">
        <v>1087</v>
      </c>
      <c r="G270" s="37">
        <f t="shared" si="4"/>
        <v>10761.3</v>
      </c>
    </row>
    <row r="271" spans="1:7" ht="15.75" customHeight="1" x14ac:dyDescent="0.3">
      <c r="A271" s="34" t="s">
        <v>526</v>
      </c>
      <c r="B271" s="35" t="s">
        <v>527</v>
      </c>
      <c r="C271" s="35"/>
      <c r="D271" s="35"/>
      <c r="E271" s="35"/>
      <c r="F271" s="36">
        <v>942</v>
      </c>
      <c r="G271" s="37">
        <f t="shared" si="4"/>
        <v>9325.8000000000011</v>
      </c>
    </row>
    <row r="272" spans="1:7" ht="15.75" customHeight="1" x14ac:dyDescent="0.3">
      <c r="A272" s="34" t="s">
        <v>528</v>
      </c>
      <c r="B272" s="35" t="s">
        <v>529</v>
      </c>
      <c r="C272" s="35"/>
      <c r="D272" s="35"/>
      <c r="E272" s="35"/>
      <c r="F272" s="36">
        <v>768</v>
      </c>
      <c r="G272" s="37">
        <f t="shared" si="4"/>
        <v>7603.1999999999989</v>
      </c>
    </row>
    <row r="273" spans="1:7" ht="15.75" customHeight="1" x14ac:dyDescent="0.3">
      <c r="A273" s="34" t="s">
        <v>530</v>
      </c>
      <c r="B273" s="35" t="s">
        <v>531</v>
      </c>
      <c r="C273" s="35"/>
      <c r="D273" s="35"/>
      <c r="E273" s="35"/>
      <c r="F273" s="36">
        <v>740</v>
      </c>
      <c r="G273" s="37">
        <f t="shared" si="4"/>
        <v>7326</v>
      </c>
    </row>
    <row r="274" spans="1:7" ht="15.75" customHeight="1" x14ac:dyDescent="0.3">
      <c r="A274" s="34" t="s">
        <v>532</v>
      </c>
      <c r="B274" s="35" t="s">
        <v>533</v>
      </c>
      <c r="C274" s="35"/>
      <c r="D274" s="35"/>
      <c r="E274" s="35"/>
      <c r="F274" s="36">
        <v>621</v>
      </c>
      <c r="G274" s="37">
        <f t="shared" si="4"/>
        <v>6147.9</v>
      </c>
    </row>
    <row r="275" spans="1:7" ht="15.75" customHeight="1" x14ac:dyDescent="0.3">
      <c r="A275" s="34" t="s">
        <v>534</v>
      </c>
      <c r="B275" s="35" t="s">
        <v>535</v>
      </c>
      <c r="C275" s="35"/>
      <c r="D275" s="35"/>
      <c r="E275" s="35"/>
      <c r="F275" s="36">
        <v>722</v>
      </c>
      <c r="G275" s="37">
        <f t="shared" si="4"/>
        <v>7147.7999999999993</v>
      </c>
    </row>
    <row r="276" spans="1:7" ht="15.75" customHeight="1" x14ac:dyDescent="0.3">
      <c r="A276" s="34" t="s">
        <v>536</v>
      </c>
      <c r="B276" s="35" t="s">
        <v>537</v>
      </c>
      <c r="C276" s="35"/>
      <c r="D276" s="35"/>
      <c r="E276" s="35"/>
      <c r="F276" s="36">
        <v>419</v>
      </c>
      <c r="G276" s="37">
        <f t="shared" si="4"/>
        <v>4148.1000000000004</v>
      </c>
    </row>
    <row r="277" spans="1:7" ht="15.75" customHeight="1" x14ac:dyDescent="0.3">
      <c r="A277" s="34" t="s">
        <v>538</v>
      </c>
      <c r="B277" s="35" t="s">
        <v>539</v>
      </c>
      <c r="C277" s="35"/>
      <c r="D277" s="35"/>
      <c r="E277" s="35"/>
      <c r="F277" s="36">
        <v>841</v>
      </c>
      <c r="G277" s="37">
        <f t="shared" si="4"/>
        <v>8325.9</v>
      </c>
    </row>
    <row r="278" spans="1:7" ht="15.75" customHeight="1" x14ac:dyDescent="0.3">
      <c r="A278" s="34" t="s">
        <v>540</v>
      </c>
      <c r="B278" s="35" t="s">
        <v>541</v>
      </c>
      <c r="C278" s="35"/>
      <c r="D278" s="35"/>
      <c r="E278" s="35"/>
      <c r="F278" s="36">
        <v>740</v>
      </c>
      <c r="G278" s="37">
        <f t="shared" si="4"/>
        <v>7326</v>
      </c>
    </row>
    <row r="279" spans="1:7" ht="15.75" customHeight="1" x14ac:dyDescent="0.3">
      <c r="A279" s="34" t="s">
        <v>542</v>
      </c>
      <c r="B279" s="35" t="s">
        <v>543</v>
      </c>
      <c r="C279" s="35"/>
      <c r="D279" s="35"/>
      <c r="E279" s="35"/>
      <c r="F279" s="36">
        <v>569</v>
      </c>
      <c r="G279" s="37">
        <f t="shared" si="4"/>
        <v>5633.0999999999995</v>
      </c>
    </row>
    <row r="280" spans="1:7" ht="15.75" customHeight="1" x14ac:dyDescent="0.3">
      <c r="A280" s="34" t="s">
        <v>544</v>
      </c>
      <c r="B280" s="35" t="s">
        <v>545</v>
      </c>
      <c r="C280" s="35"/>
      <c r="D280" s="35"/>
      <c r="E280" s="35"/>
      <c r="F280" s="36">
        <v>882</v>
      </c>
      <c r="G280" s="37">
        <f t="shared" si="4"/>
        <v>8731.7999999999993</v>
      </c>
    </row>
    <row r="281" spans="1:7" ht="15.75" customHeight="1" x14ac:dyDescent="0.3">
      <c r="A281" s="34" t="s">
        <v>546</v>
      </c>
      <c r="B281" s="35" t="s">
        <v>547</v>
      </c>
      <c r="C281" s="35"/>
      <c r="D281" s="35"/>
      <c r="E281" s="35"/>
      <c r="F281" s="36">
        <v>496</v>
      </c>
      <c r="G281" s="37">
        <f t="shared" si="4"/>
        <v>4910.4000000000005</v>
      </c>
    </row>
    <row r="282" spans="1:7" ht="15.75" customHeight="1" x14ac:dyDescent="0.3">
      <c r="A282" s="34" t="s">
        <v>548</v>
      </c>
      <c r="B282" s="35" t="s">
        <v>549</v>
      </c>
      <c r="C282" s="35"/>
      <c r="D282" s="35"/>
      <c r="E282" s="35"/>
      <c r="F282" s="36">
        <v>481</v>
      </c>
      <c r="G282" s="37">
        <f t="shared" si="4"/>
        <v>4761.8999999999996</v>
      </c>
    </row>
    <row r="283" spans="1:7" ht="15.75" customHeight="1" x14ac:dyDescent="0.3">
      <c r="A283" s="34" t="s">
        <v>550</v>
      </c>
      <c r="B283" s="35" t="s">
        <v>551</v>
      </c>
      <c r="C283" s="35"/>
      <c r="D283" s="35"/>
      <c r="E283" s="35"/>
      <c r="F283" s="36">
        <v>367</v>
      </c>
      <c r="G283" s="37">
        <f t="shared" si="4"/>
        <v>3633.2999999999997</v>
      </c>
    </row>
    <row r="284" spans="1:7" ht="15.75" customHeight="1" x14ac:dyDescent="0.3">
      <c r="A284" s="34" t="s">
        <v>552</v>
      </c>
      <c r="B284" s="35" t="s">
        <v>553</v>
      </c>
      <c r="C284" s="35"/>
      <c r="D284" s="35"/>
      <c r="E284" s="35"/>
      <c r="F284" s="36">
        <v>841</v>
      </c>
      <c r="G284" s="37">
        <f t="shared" si="4"/>
        <v>8325.9</v>
      </c>
    </row>
    <row r="285" spans="1:7" ht="15.75" customHeight="1" x14ac:dyDescent="0.3">
      <c r="A285" s="34" t="s">
        <v>554</v>
      </c>
      <c r="B285" s="35" t="s">
        <v>555</v>
      </c>
      <c r="C285" s="35"/>
      <c r="D285" s="35"/>
      <c r="E285" s="35"/>
      <c r="F285" s="36">
        <v>520</v>
      </c>
      <c r="G285" s="37">
        <f t="shared" si="4"/>
        <v>5148</v>
      </c>
    </row>
    <row r="286" spans="1:7" ht="15.75" customHeight="1" x14ac:dyDescent="0.3">
      <c r="A286" s="34" t="s">
        <v>556</v>
      </c>
      <c r="B286" s="35" t="s">
        <v>557</v>
      </c>
      <c r="C286" s="35"/>
      <c r="D286" s="35"/>
      <c r="E286" s="35"/>
      <c r="F286" s="36">
        <v>515</v>
      </c>
      <c r="G286" s="37">
        <f t="shared" si="4"/>
        <v>5098.5</v>
      </c>
    </row>
    <row r="287" spans="1:7" ht="15.75" customHeight="1" x14ac:dyDescent="0.3">
      <c r="A287" s="34" t="s">
        <v>558</v>
      </c>
      <c r="B287" s="35" t="s">
        <v>559</v>
      </c>
      <c r="C287" s="35"/>
      <c r="D287" s="35"/>
      <c r="E287" s="35"/>
      <c r="F287" s="36">
        <v>616</v>
      </c>
      <c r="G287" s="37">
        <f t="shared" si="4"/>
        <v>6098.4000000000005</v>
      </c>
    </row>
    <row r="288" spans="1:7" ht="15.75" customHeight="1" x14ac:dyDescent="0.3">
      <c r="A288" s="34" t="s">
        <v>560</v>
      </c>
      <c r="B288" s="35" t="s">
        <v>561</v>
      </c>
      <c r="C288" s="35"/>
      <c r="D288" s="35"/>
      <c r="E288" s="35"/>
      <c r="F288" s="36">
        <v>686</v>
      </c>
      <c r="G288" s="37">
        <f t="shared" si="4"/>
        <v>6791.4</v>
      </c>
    </row>
    <row r="289" spans="1:7" ht="15.75" customHeight="1" x14ac:dyDescent="0.3">
      <c r="A289" s="34" t="s">
        <v>562</v>
      </c>
      <c r="B289" s="35" t="s">
        <v>563</v>
      </c>
      <c r="C289" s="35"/>
      <c r="D289" s="35"/>
      <c r="E289" s="35"/>
      <c r="F289" s="36">
        <v>686</v>
      </c>
      <c r="G289" s="37">
        <f t="shared" si="4"/>
        <v>6791.4</v>
      </c>
    </row>
    <row r="290" spans="1:7" ht="15.75" customHeight="1" x14ac:dyDescent="0.3">
      <c r="A290" s="34" t="s">
        <v>564</v>
      </c>
      <c r="B290" s="35" t="s">
        <v>565</v>
      </c>
      <c r="C290" s="35"/>
      <c r="D290" s="35"/>
      <c r="E290" s="35"/>
      <c r="F290" s="36">
        <v>686</v>
      </c>
      <c r="G290" s="37">
        <f t="shared" si="4"/>
        <v>6791.4</v>
      </c>
    </row>
    <row r="291" spans="1:7" ht="15.75" customHeight="1" x14ac:dyDescent="0.3">
      <c r="A291" s="34" t="s">
        <v>566</v>
      </c>
      <c r="B291" s="35" t="s">
        <v>567</v>
      </c>
      <c r="C291" s="35"/>
      <c r="D291" s="35"/>
      <c r="E291" s="35"/>
      <c r="F291" s="36">
        <v>686</v>
      </c>
      <c r="G291" s="37">
        <f t="shared" si="4"/>
        <v>6791.4</v>
      </c>
    </row>
    <row r="292" spans="1:7" ht="15.75" customHeight="1" x14ac:dyDescent="0.3">
      <c r="A292" s="34" t="s">
        <v>568</v>
      </c>
      <c r="B292" s="35" t="s">
        <v>569</v>
      </c>
      <c r="C292" s="35"/>
      <c r="D292" s="35"/>
      <c r="E292" s="35"/>
      <c r="F292" s="36">
        <v>686</v>
      </c>
      <c r="G292" s="37">
        <f t="shared" si="4"/>
        <v>6791.4</v>
      </c>
    </row>
    <row r="293" spans="1:7" ht="15.75" customHeight="1" x14ac:dyDescent="0.3">
      <c r="A293" s="34" t="s">
        <v>570</v>
      </c>
      <c r="B293" s="35" t="s">
        <v>571</v>
      </c>
      <c r="C293" s="35"/>
      <c r="D293" s="35"/>
      <c r="E293" s="35"/>
      <c r="F293" s="36">
        <v>703</v>
      </c>
      <c r="G293" s="37">
        <f t="shared" si="4"/>
        <v>6959.7000000000007</v>
      </c>
    </row>
    <row r="294" spans="1:7" ht="15.75" customHeight="1" x14ac:dyDescent="0.3">
      <c r="A294" s="34" t="s">
        <v>572</v>
      </c>
      <c r="B294" s="35" t="s">
        <v>573</v>
      </c>
      <c r="C294" s="35"/>
      <c r="D294" s="35"/>
      <c r="E294" s="35"/>
      <c r="F294" s="36">
        <v>817</v>
      </c>
      <c r="G294" s="37">
        <f t="shared" si="4"/>
        <v>8088.3</v>
      </c>
    </row>
    <row r="295" spans="1:7" ht="15.75" customHeight="1" x14ac:dyDescent="0.3">
      <c r="A295" s="34" t="s">
        <v>574</v>
      </c>
      <c r="B295" s="35" t="s">
        <v>575</v>
      </c>
      <c r="C295" s="35"/>
      <c r="D295" s="35"/>
      <c r="E295" s="35"/>
      <c r="F295" s="36">
        <v>9775</v>
      </c>
      <c r="G295" s="37">
        <f t="shared" si="4"/>
        <v>96772.5</v>
      </c>
    </row>
    <row r="296" spans="1:7" ht="15.75" customHeight="1" x14ac:dyDescent="0.3">
      <c r="A296" s="44"/>
      <c r="B296" s="67"/>
      <c r="C296" s="68"/>
      <c r="D296" s="68"/>
      <c r="E296" s="69"/>
      <c r="F296" s="48"/>
      <c r="G296" s="37"/>
    </row>
    <row r="297" spans="1:7" ht="15.75" customHeight="1" x14ac:dyDescent="0.3">
      <c r="A297" s="58"/>
      <c r="B297" s="70" t="s">
        <v>576</v>
      </c>
      <c r="C297" s="70"/>
      <c r="D297" s="70"/>
      <c r="E297" s="70"/>
      <c r="F297" s="59"/>
      <c r="G297" s="60"/>
    </row>
    <row r="298" spans="1:7" ht="15.75" customHeight="1" x14ac:dyDescent="0.3">
      <c r="A298" s="34" t="s">
        <v>577</v>
      </c>
      <c r="B298" s="38" t="s">
        <v>578</v>
      </c>
      <c r="C298" s="39"/>
      <c r="D298" s="39"/>
      <c r="E298" s="40"/>
      <c r="F298" s="36">
        <v>75132</v>
      </c>
      <c r="G298" s="37">
        <f>F298*1.98</f>
        <v>148761.35999999999</v>
      </c>
    </row>
    <row r="299" spans="1:7" ht="15.75" customHeight="1" x14ac:dyDescent="0.3">
      <c r="A299" s="34" t="s">
        <v>579</v>
      </c>
      <c r="B299" s="38" t="s">
        <v>580</v>
      </c>
      <c r="C299" s="39"/>
      <c r="D299" s="39"/>
      <c r="E299" s="40"/>
      <c r="F299" s="36">
        <v>150579</v>
      </c>
      <c r="G299" s="37">
        <f>1.98*F299</f>
        <v>298146.42</v>
      </c>
    </row>
    <row r="300" spans="1:7" ht="15.75" customHeight="1" x14ac:dyDescent="0.3">
      <c r="A300" s="34" t="s">
        <v>581</v>
      </c>
      <c r="B300" s="38" t="s">
        <v>582</v>
      </c>
      <c r="C300" s="39"/>
      <c r="D300" s="39"/>
      <c r="E300" s="40"/>
      <c r="F300" s="36">
        <v>93790</v>
      </c>
      <c r="G300" s="37">
        <f>F300*1.98</f>
        <v>185704.2</v>
      </c>
    </row>
    <row r="301" spans="1:7" ht="15.75" customHeight="1" x14ac:dyDescent="0.3">
      <c r="A301" s="34" t="s">
        <v>583</v>
      </c>
      <c r="B301" s="38" t="s">
        <v>584</v>
      </c>
      <c r="C301" s="39"/>
      <c r="D301" s="39"/>
      <c r="E301" s="40"/>
      <c r="F301" s="36">
        <v>215721</v>
      </c>
      <c r="G301" s="37">
        <f>1.98*F301</f>
        <v>427127.58</v>
      </c>
    </row>
    <row r="302" spans="1:7" ht="15.75" customHeight="1" x14ac:dyDescent="0.3">
      <c r="A302" s="34" t="s">
        <v>585</v>
      </c>
      <c r="B302" s="35" t="s">
        <v>586</v>
      </c>
      <c r="C302" s="35"/>
      <c r="D302" s="35"/>
      <c r="E302" s="35"/>
      <c r="F302" s="36">
        <v>303093</v>
      </c>
      <c r="G302" s="37">
        <f>1.98*F302</f>
        <v>600124.14</v>
      </c>
    </row>
    <row r="303" spans="1:7" ht="15.75" customHeight="1" x14ac:dyDescent="0.3">
      <c r="A303" s="34" t="s">
        <v>587</v>
      </c>
      <c r="B303" s="35" t="s">
        <v>588</v>
      </c>
      <c r="C303" s="35"/>
      <c r="D303" s="35"/>
      <c r="E303" s="35"/>
      <c r="F303" s="36">
        <v>5592</v>
      </c>
      <c r="G303" s="37">
        <f t="shared" ref="G303:G304" si="5">F303*1.98*2</f>
        <v>22144.32</v>
      </c>
    </row>
    <row r="304" spans="1:7" ht="15.75" customHeight="1" x14ac:dyDescent="0.3">
      <c r="A304" s="34" t="s">
        <v>589</v>
      </c>
      <c r="B304" s="35" t="s">
        <v>590</v>
      </c>
      <c r="C304" s="35"/>
      <c r="D304" s="35"/>
      <c r="E304" s="35"/>
      <c r="F304" s="36">
        <v>13408</v>
      </c>
      <c r="G304" s="37">
        <f t="shared" si="5"/>
        <v>53095.68</v>
      </c>
    </row>
    <row r="305" spans="1:7" ht="15.75" customHeight="1" x14ac:dyDescent="0.3">
      <c r="A305" s="44"/>
      <c r="B305" s="71" t="s">
        <v>591</v>
      </c>
      <c r="C305" s="71"/>
      <c r="D305" s="71"/>
      <c r="E305" s="71"/>
      <c r="F305" s="48"/>
      <c r="G305" s="37">
        <v>230000</v>
      </c>
    </row>
    <row r="306" spans="1:7" ht="15.75" customHeight="1" x14ac:dyDescent="0.3">
      <c r="A306" s="44"/>
      <c r="B306" s="68"/>
      <c r="C306" s="68"/>
      <c r="D306" s="68"/>
      <c r="E306" s="69"/>
      <c r="F306" s="59"/>
      <c r="G306" s="60"/>
    </row>
    <row r="307" spans="1:7" ht="15.75" customHeight="1" x14ac:dyDescent="0.3">
      <c r="A307" s="44"/>
      <c r="B307" s="70" t="s">
        <v>592</v>
      </c>
      <c r="C307" s="70"/>
      <c r="D307" s="70"/>
      <c r="E307" s="70"/>
      <c r="F307" s="48"/>
      <c r="G307" s="72"/>
    </row>
    <row r="308" spans="1:7" ht="15.75" customHeight="1" x14ac:dyDescent="0.3">
      <c r="A308" s="44"/>
      <c r="B308" s="73" t="s">
        <v>593</v>
      </c>
      <c r="C308" s="74"/>
      <c r="D308" s="74"/>
      <c r="E308" s="74"/>
      <c r="F308" s="48"/>
      <c r="G308" s="75">
        <v>20000</v>
      </c>
    </row>
    <row r="309" spans="1:7" ht="15.75" customHeight="1" x14ac:dyDescent="0.3">
      <c r="A309" s="44"/>
      <c r="B309" s="73" t="s">
        <v>594</v>
      </c>
      <c r="C309" s="74"/>
      <c r="D309" s="74"/>
      <c r="E309" s="74"/>
      <c r="F309" s="48"/>
      <c r="G309" s="75">
        <v>12000</v>
      </c>
    </row>
    <row r="310" spans="1:7" ht="15.75" customHeight="1" x14ac:dyDescent="0.3">
      <c r="A310" s="44"/>
      <c r="B310" s="73" t="s">
        <v>595</v>
      </c>
      <c r="C310" s="74"/>
      <c r="D310" s="74"/>
      <c r="E310" s="74"/>
      <c r="F310" s="48"/>
      <c r="G310" s="75">
        <v>5000</v>
      </c>
    </row>
    <row r="311" spans="1:7" ht="15.75" customHeight="1" x14ac:dyDescent="0.3">
      <c r="A311" s="44"/>
      <c r="B311" s="76" t="s">
        <v>596</v>
      </c>
      <c r="C311" s="77"/>
      <c r="D311" s="77"/>
      <c r="E311" s="77"/>
      <c r="F311" s="78"/>
      <c r="G311" s="79">
        <v>7000</v>
      </c>
    </row>
    <row r="312" spans="1:7" ht="15.75" customHeight="1" x14ac:dyDescent="0.3">
      <c r="A312" s="44"/>
      <c r="B312" s="76" t="s">
        <v>597</v>
      </c>
      <c r="C312" s="77"/>
      <c r="D312" s="77"/>
      <c r="E312" s="80"/>
      <c r="F312" s="48"/>
      <c r="G312" s="75">
        <v>7000</v>
      </c>
    </row>
    <row r="313" spans="1:7" ht="15.75" customHeight="1" x14ac:dyDescent="0.3">
      <c r="A313" s="44"/>
      <c r="B313" s="69"/>
      <c r="C313" s="81"/>
      <c r="D313" s="81"/>
      <c r="E313" s="67"/>
      <c r="F313" s="48"/>
      <c r="G313" s="37"/>
    </row>
    <row r="314" spans="1:7" ht="15.75" customHeight="1" x14ac:dyDescent="0.3">
      <c r="A314" s="44"/>
      <c r="B314" s="82" t="s">
        <v>598</v>
      </c>
      <c r="C314" s="83"/>
      <c r="D314" s="83"/>
      <c r="E314" s="83"/>
      <c r="F314" s="59"/>
      <c r="G314" s="60"/>
    </row>
    <row r="315" spans="1:7" ht="15.75" customHeight="1" x14ac:dyDescent="0.3">
      <c r="A315" s="44"/>
      <c r="B315" s="54" t="s">
        <v>599</v>
      </c>
      <c r="C315" s="54"/>
      <c r="D315" s="54"/>
      <c r="E315" s="54"/>
      <c r="F315" s="48"/>
      <c r="G315" s="72" t="s">
        <v>600</v>
      </c>
    </row>
    <row r="316" spans="1:7" ht="15.75" customHeight="1" x14ac:dyDescent="0.3">
      <c r="A316" s="44"/>
      <c r="B316" s="54" t="s">
        <v>601</v>
      </c>
      <c r="C316" s="54"/>
      <c r="D316" s="54"/>
      <c r="E316" s="54"/>
      <c r="F316" s="48"/>
      <c r="G316" s="72" t="s">
        <v>600</v>
      </c>
    </row>
    <row r="317" spans="1:7" ht="15.75" customHeight="1" x14ac:dyDescent="0.3">
      <c r="A317" s="44"/>
      <c r="B317" s="84" t="s">
        <v>602</v>
      </c>
      <c r="C317" s="85"/>
      <c r="D317" s="85"/>
      <c r="E317" s="86"/>
      <c r="F317" s="53"/>
      <c r="G317" s="53"/>
    </row>
    <row r="318" spans="1:7" ht="15.75" customHeight="1" x14ac:dyDescent="0.3">
      <c r="A318" s="44"/>
      <c r="B318" s="54" t="s">
        <v>603</v>
      </c>
      <c r="C318" s="54"/>
      <c r="D318" s="54"/>
      <c r="E318" s="54"/>
      <c r="F318" s="48"/>
      <c r="G318" s="87">
        <v>8000</v>
      </c>
    </row>
    <row r="319" spans="1:7" ht="15.75" customHeight="1" x14ac:dyDescent="0.3">
      <c r="A319" s="44"/>
      <c r="B319" s="54" t="s">
        <v>604</v>
      </c>
      <c r="C319" s="54"/>
      <c r="D319" s="54"/>
      <c r="E319" s="54"/>
      <c r="F319" s="48"/>
      <c r="G319" s="72" t="s">
        <v>605</v>
      </c>
    </row>
    <row r="320" spans="1:7" ht="15.75" customHeight="1" x14ac:dyDescent="0.3">
      <c r="A320" s="44"/>
      <c r="B320" s="54" t="s">
        <v>606</v>
      </c>
      <c r="C320" s="54"/>
      <c r="D320" s="54"/>
      <c r="E320" s="54"/>
      <c r="F320" s="48"/>
      <c r="G320" s="72" t="s">
        <v>605</v>
      </c>
    </row>
    <row r="321" spans="1:7" ht="15.75" customHeight="1" x14ac:dyDescent="0.3">
      <c r="A321" s="44"/>
      <c r="B321" s="54" t="s">
        <v>607</v>
      </c>
      <c r="C321" s="54"/>
      <c r="D321" s="54"/>
      <c r="E321" s="54"/>
      <c r="F321" s="48"/>
      <c r="G321" s="72" t="s">
        <v>605</v>
      </c>
    </row>
    <row r="322" spans="1:7" ht="15.75" customHeight="1" x14ac:dyDescent="0.3">
      <c r="A322" s="44"/>
      <c r="B322" s="54" t="s">
        <v>608</v>
      </c>
      <c r="C322" s="54"/>
      <c r="D322" s="54"/>
      <c r="E322" s="54"/>
      <c r="F322" s="48"/>
      <c r="G322" s="87">
        <v>7000</v>
      </c>
    </row>
    <row r="323" spans="1:7" ht="15.75" customHeight="1" x14ac:dyDescent="0.3">
      <c r="A323" s="44"/>
      <c r="B323" s="54" t="s">
        <v>609</v>
      </c>
      <c r="C323" s="54"/>
      <c r="D323" s="54"/>
      <c r="E323" s="54"/>
      <c r="F323" s="48"/>
      <c r="G323" s="72" t="s">
        <v>605</v>
      </c>
    </row>
    <row r="324" spans="1:7" ht="15.75" customHeight="1" x14ac:dyDescent="0.3">
      <c r="A324" s="44"/>
      <c r="B324" s="54" t="s">
        <v>610</v>
      </c>
      <c r="C324" s="54"/>
      <c r="D324" s="54"/>
      <c r="E324" s="54"/>
      <c r="F324" s="48"/>
      <c r="G324" s="87">
        <v>10000</v>
      </c>
    </row>
    <row r="325" spans="1:7" ht="15.75" customHeight="1" x14ac:dyDescent="0.3">
      <c r="A325" s="44"/>
      <c r="B325" s="54" t="s">
        <v>611</v>
      </c>
      <c r="C325" s="54"/>
      <c r="D325" s="54"/>
      <c r="E325" s="54"/>
      <c r="F325" s="48"/>
      <c r="G325" s="72" t="s">
        <v>605</v>
      </c>
    </row>
    <row r="326" spans="1:7" ht="15.75" customHeight="1" x14ac:dyDescent="0.3">
      <c r="A326" s="44"/>
      <c r="B326" s="54" t="s">
        <v>612</v>
      </c>
      <c r="C326" s="54"/>
      <c r="D326" s="54"/>
      <c r="E326" s="54"/>
      <c r="F326" s="48"/>
      <c r="G326" s="87">
        <v>12000</v>
      </c>
    </row>
    <row r="327" spans="1:7" ht="15.75" customHeight="1" x14ac:dyDescent="0.3">
      <c r="A327" s="44"/>
      <c r="B327" s="54" t="s">
        <v>613</v>
      </c>
      <c r="C327" s="54"/>
      <c r="D327" s="54"/>
      <c r="E327" s="54"/>
      <c r="F327" s="48"/>
      <c r="G327" s="72" t="s">
        <v>605</v>
      </c>
    </row>
    <row r="328" spans="1:7" ht="15.75" customHeight="1" x14ac:dyDescent="0.3">
      <c r="A328" s="44"/>
      <c r="B328" s="70" t="s">
        <v>614</v>
      </c>
      <c r="C328" s="70"/>
      <c r="D328" s="70"/>
      <c r="E328" s="70"/>
      <c r="F328" s="48"/>
      <c r="G328" s="37"/>
    </row>
    <row r="329" spans="1:7" ht="15.75" customHeight="1" x14ac:dyDescent="0.3">
      <c r="A329" s="44"/>
      <c r="B329" s="88" t="s">
        <v>615</v>
      </c>
      <c r="C329" s="89"/>
      <c r="D329" s="89"/>
      <c r="E329" s="90"/>
      <c r="F329" s="48"/>
      <c r="G329" s="87">
        <v>80000</v>
      </c>
    </row>
    <row r="330" spans="1:7" ht="15.75" customHeight="1" x14ac:dyDescent="0.3">
      <c r="A330" s="44"/>
      <c r="B330" s="88" t="s">
        <v>616</v>
      </c>
      <c r="C330" s="89"/>
      <c r="D330" s="89"/>
      <c r="E330" s="90"/>
      <c r="F330" s="48"/>
      <c r="G330" s="87">
        <v>18000</v>
      </c>
    </row>
    <row r="331" spans="1:7" ht="15.75" customHeight="1" x14ac:dyDescent="0.3">
      <c r="A331" s="44"/>
      <c r="B331" s="91" t="s">
        <v>617</v>
      </c>
      <c r="C331" s="92"/>
      <c r="D331" s="92"/>
      <c r="E331" s="73"/>
      <c r="F331" s="48"/>
      <c r="G331" s="37">
        <v>9000</v>
      </c>
    </row>
    <row r="332" spans="1:7" ht="15.75" customHeight="1" x14ac:dyDescent="0.3">
      <c r="A332" s="44"/>
      <c r="B332" s="88" t="s">
        <v>618</v>
      </c>
      <c r="C332" s="89"/>
      <c r="D332" s="89"/>
      <c r="E332" s="90"/>
      <c r="F332" s="48"/>
      <c r="G332" s="37">
        <v>5600</v>
      </c>
    </row>
    <row r="333" spans="1:7" ht="15.75" customHeight="1" x14ac:dyDescent="0.3">
      <c r="A333" s="44"/>
      <c r="B333" s="88" t="s">
        <v>619</v>
      </c>
      <c r="C333" s="89"/>
      <c r="D333" s="89"/>
      <c r="E333" s="90"/>
      <c r="F333" s="48"/>
      <c r="G333" s="37">
        <v>16000</v>
      </c>
    </row>
    <row r="334" spans="1:7" ht="15.75" customHeight="1" x14ac:dyDescent="0.3">
      <c r="A334" s="44"/>
      <c r="B334" s="88" t="s">
        <v>620</v>
      </c>
      <c r="C334" s="89"/>
      <c r="D334" s="89"/>
      <c r="E334" s="90"/>
      <c r="F334" s="48"/>
      <c r="G334" s="37">
        <v>3000</v>
      </c>
    </row>
    <row r="335" spans="1:7" ht="15.75" customHeight="1" x14ac:dyDescent="0.3">
      <c r="A335" s="44"/>
      <c r="B335" s="88" t="s">
        <v>621</v>
      </c>
      <c r="C335" s="89"/>
      <c r="D335" s="89"/>
      <c r="E335" s="90"/>
      <c r="F335" s="48"/>
      <c r="G335" s="37">
        <v>18000</v>
      </c>
    </row>
    <row r="336" spans="1:7" ht="15.75" customHeight="1" x14ac:dyDescent="0.3">
      <c r="A336" s="44"/>
      <c r="B336" s="71" t="s">
        <v>622</v>
      </c>
      <c r="C336" s="71"/>
      <c r="D336" s="71"/>
      <c r="E336" s="71"/>
      <c r="F336" s="93"/>
      <c r="G336" s="37">
        <v>2500</v>
      </c>
    </row>
    <row r="337" spans="1:7" ht="15.75" customHeight="1" x14ac:dyDescent="0.3">
      <c r="A337" s="44"/>
      <c r="B337" s="94" t="s">
        <v>623</v>
      </c>
      <c r="C337" s="95"/>
      <c r="D337" s="95"/>
      <c r="E337" s="96"/>
      <c r="F337" s="53"/>
      <c r="G337" s="53"/>
    </row>
    <row r="338" spans="1:7" ht="15.75" customHeight="1" x14ac:dyDescent="0.3">
      <c r="A338" s="44"/>
      <c r="B338" s="88" t="s">
        <v>623</v>
      </c>
      <c r="C338" s="89"/>
      <c r="D338" s="89"/>
      <c r="E338" s="90"/>
      <c r="F338" s="48"/>
      <c r="G338" s="87">
        <v>1700</v>
      </c>
    </row>
    <row r="339" spans="1:7" ht="15.75" customHeight="1" x14ac:dyDescent="0.3">
      <c r="A339" s="44"/>
      <c r="B339" s="94" t="s">
        <v>624</v>
      </c>
      <c r="C339" s="95"/>
      <c r="D339" s="95"/>
      <c r="E339" s="96"/>
      <c r="F339" s="59"/>
      <c r="G339" s="97">
        <v>80000</v>
      </c>
    </row>
    <row r="340" spans="1:7" ht="15.75" customHeight="1" x14ac:dyDescent="0.3">
      <c r="A340" s="44"/>
      <c r="B340" s="94" t="s">
        <v>625</v>
      </c>
      <c r="C340" s="95"/>
      <c r="D340" s="95"/>
      <c r="E340" s="96"/>
      <c r="F340" s="53"/>
      <c r="G340" s="53"/>
    </row>
    <row r="341" spans="1:7" ht="15.75" customHeight="1" x14ac:dyDescent="0.3">
      <c r="A341" s="44"/>
      <c r="B341" s="88" t="s">
        <v>626</v>
      </c>
      <c r="C341" s="89"/>
      <c r="D341" s="89"/>
      <c r="E341" s="90"/>
      <c r="F341" s="48"/>
      <c r="G341" s="87">
        <v>35000</v>
      </c>
    </row>
    <row r="342" spans="1:7" ht="15.75" customHeight="1" x14ac:dyDescent="0.3">
      <c r="A342" s="44"/>
      <c r="B342" s="84" t="s">
        <v>627</v>
      </c>
      <c r="C342" s="70"/>
      <c r="D342" s="70"/>
      <c r="E342" s="70"/>
      <c r="F342" s="70"/>
      <c r="G342" s="70"/>
    </row>
    <row r="343" spans="1:7" ht="15.75" customHeight="1" x14ac:dyDescent="0.3">
      <c r="A343" s="44"/>
      <c r="B343" s="54" t="s">
        <v>14</v>
      </c>
      <c r="C343" s="54"/>
      <c r="D343" s="54"/>
      <c r="E343" s="54"/>
      <c r="F343" s="48"/>
      <c r="G343" s="37">
        <v>0</v>
      </c>
    </row>
    <row r="344" spans="1:7" ht="15.75" customHeight="1" x14ac:dyDescent="0.3">
      <c r="A344" s="44"/>
      <c r="B344" s="54" t="s">
        <v>628</v>
      </c>
      <c r="C344" s="54"/>
      <c r="D344" s="54"/>
      <c r="E344" s="54"/>
      <c r="F344" s="48"/>
      <c r="G344" s="37">
        <v>0</v>
      </c>
    </row>
    <row r="345" spans="1:7" ht="15.75" customHeight="1" x14ac:dyDescent="0.3">
      <c r="A345" s="44"/>
      <c r="B345" s="54" t="s">
        <v>629</v>
      </c>
      <c r="C345" s="54"/>
      <c r="D345" s="54"/>
      <c r="E345" s="54"/>
      <c r="F345" s="48"/>
      <c r="G345" s="37">
        <v>0</v>
      </c>
    </row>
    <row r="346" spans="1:7" ht="15.75" customHeight="1" x14ac:dyDescent="0.3">
      <c r="A346" s="44"/>
      <c r="B346" s="54" t="s">
        <v>630</v>
      </c>
      <c r="C346" s="54"/>
      <c r="D346" s="54"/>
      <c r="E346" s="54"/>
      <c r="F346" s="48"/>
      <c r="G346" s="37">
        <v>10000</v>
      </c>
    </row>
    <row r="347" spans="1:7" ht="15.75" customHeight="1" x14ac:dyDescent="0.3">
      <c r="A347" s="44"/>
      <c r="B347" s="54" t="s">
        <v>631</v>
      </c>
      <c r="C347" s="54"/>
      <c r="D347" s="54"/>
      <c r="E347" s="54"/>
      <c r="F347" s="48"/>
      <c r="G347" s="37">
        <v>0</v>
      </c>
    </row>
    <row r="348" spans="1:7" ht="15.75" customHeight="1" x14ac:dyDescent="0.3">
      <c r="A348" s="44"/>
      <c r="B348" s="54" t="s">
        <v>632</v>
      </c>
      <c r="C348" s="54"/>
      <c r="D348" s="54"/>
      <c r="E348" s="54"/>
      <c r="F348" s="48"/>
      <c r="G348" s="37">
        <v>0</v>
      </c>
    </row>
    <row r="349" spans="1:7" ht="15.75" customHeight="1" x14ac:dyDescent="0.3">
      <c r="A349" s="44"/>
      <c r="B349" s="54" t="s">
        <v>633</v>
      </c>
      <c r="C349" s="54"/>
      <c r="D349" s="54"/>
      <c r="E349" s="54"/>
      <c r="F349" s="48"/>
      <c r="G349" s="37">
        <v>10000</v>
      </c>
    </row>
    <row r="350" spans="1:7" ht="15.75" customHeight="1" x14ac:dyDescent="0.3">
      <c r="A350" s="44"/>
      <c r="B350" s="54" t="s">
        <v>634</v>
      </c>
      <c r="C350" s="54"/>
      <c r="D350" s="54"/>
      <c r="E350" s="54"/>
      <c r="F350" s="48"/>
      <c r="G350" s="87">
        <v>1000</v>
      </c>
    </row>
    <row r="351" spans="1:7" ht="15.75" customHeight="1" x14ac:dyDescent="0.3">
      <c r="A351" s="44"/>
      <c r="B351" s="54" t="s">
        <v>635</v>
      </c>
      <c r="C351" s="54"/>
      <c r="D351" s="54"/>
      <c r="E351" s="54"/>
      <c r="F351" s="48"/>
      <c r="G351" s="87">
        <v>1000</v>
      </c>
    </row>
    <row r="352" spans="1:7" ht="15.75" customHeight="1" x14ac:dyDescent="0.3">
      <c r="A352" s="44"/>
      <c r="B352" s="54" t="s">
        <v>636</v>
      </c>
      <c r="C352" s="54"/>
      <c r="D352" s="54"/>
      <c r="E352" s="54"/>
      <c r="F352" s="48"/>
      <c r="G352" s="87">
        <v>2000</v>
      </c>
    </row>
    <row r="353" spans="1:7" ht="15.75" customHeight="1" x14ac:dyDescent="0.3">
      <c r="A353" s="44"/>
      <c r="B353" s="54" t="s">
        <v>637</v>
      </c>
      <c r="C353" s="54"/>
      <c r="D353" s="54"/>
      <c r="E353" s="54"/>
      <c r="F353" s="48"/>
      <c r="G353" s="87">
        <v>10000</v>
      </c>
    </row>
    <row r="354" spans="1:7" ht="15.75" customHeight="1" x14ac:dyDescent="0.3">
      <c r="A354" s="44"/>
      <c r="B354" s="54" t="s">
        <v>638</v>
      </c>
      <c r="C354" s="54"/>
      <c r="D354" s="54"/>
      <c r="E354" s="54"/>
      <c r="F354" s="48"/>
      <c r="G354" s="87">
        <v>5000</v>
      </c>
    </row>
    <row r="355" spans="1:7" ht="15.75" customHeight="1" x14ac:dyDescent="0.3">
      <c r="A355" s="44"/>
      <c r="B355" s="54" t="s">
        <v>639</v>
      </c>
      <c r="C355" s="54"/>
      <c r="D355" s="54"/>
      <c r="E355" s="54"/>
      <c r="F355" s="48"/>
      <c r="G355" s="87">
        <v>7000</v>
      </c>
    </row>
    <row r="356" spans="1:7" ht="15.75" customHeight="1" x14ac:dyDescent="0.3">
      <c r="A356" s="44"/>
      <c r="B356" s="54" t="s">
        <v>640</v>
      </c>
      <c r="C356" s="54"/>
      <c r="D356" s="54"/>
      <c r="E356" s="54"/>
      <c r="F356" s="48"/>
      <c r="G356" s="87">
        <v>10000</v>
      </c>
    </row>
    <row r="357" spans="1:7" ht="15.75" customHeight="1" x14ac:dyDescent="0.3">
      <c r="A357" s="44"/>
      <c r="B357" s="54" t="s">
        <v>641</v>
      </c>
      <c r="C357" s="54"/>
      <c r="D357" s="54"/>
      <c r="E357" s="54"/>
      <c r="F357" s="48"/>
      <c r="G357" s="72" t="s">
        <v>642</v>
      </c>
    </row>
    <row r="358" spans="1:7" ht="15.75" customHeight="1" x14ac:dyDescent="0.3">
      <c r="A358" s="44"/>
      <c r="B358" s="54" t="s">
        <v>643</v>
      </c>
      <c r="C358" s="54"/>
      <c r="D358" s="54"/>
      <c r="E358" s="54"/>
      <c r="F358" s="48"/>
      <c r="G358" s="87">
        <v>5000</v>
      </c>
    </row>
    <row r="359" spans="1:7" ht="15.75" customHeight="1" x14ac:dyDescent="0.3">
      <c r="A359" s="44"/>
      <c r="B359" s="54" t="s">
        <v>644</v>
      </c>
      <c r="C359" s="54"/>
      <c r="D359" s="54"/>
      <c r="E359" s="54"/>
      <c r="F359" s="48"/>
      <c r="G359" s="37">
        <v>0</v>
      </c>
    </row>
    <row r="360" spans="1:7" ht="15.75" customHeight="1" x14ac:dyDescent="0.3">
      <c r="A360" s="44"/>
      <c r="B360" s="54" t="s">
        <v>645</v>
      </c>
      <c r="C360" s="54"/>
      <c r="D360" s="54"/>
      <c r="E360" s="54"/>
      <c r="F360" s="48"/>
      <c r="G360" s="37">
        <v>0</v>
      </c>
    </row>
    <row r="361" spans="1:7" ht="15.75" customHeight="1" x14ac:dyDescent="0.3">
      <c r="A361" s="44"/>
      <c r="B361" s="54" t="s">
        <v>646</v>
      </c>
      <c r="C361" s="54"/>
      <c r="D361" s="54"/>
      <c r="E361" s="54"/>
      <c r="F361" s="48"/>
      <c r="G361" s="37">
        <v>0</v>
      </c>
    </row>
    <row r="362" spans="1:7" ht="15.75" customHeight="1" x14ac:dyDescent="0.3">
      <c r="A362" s="44"/>
      <c r="B362" s="54" t="s">
        <v>647</v>
      </c>
      <c r="C362" s="54"/>
      <c r="D362" s="54"/>
      <c r="E362" s="54"/>
      <c r="F362" s="48"/>
      <c r="G362" s="37">
        <v>0</v>
      </c>
    </row>
    <row r="363" spans="1:7" ht="15.75" customHeight="1" x14ac:dyDescent="0.3">
      <c r="A363" s="63"/>
      <c r="B363" s="98" t="s">
        <v>648</v>
      </c>
      <c r="C363" s="99"/>
      <c r="D363" s="99"/>
      <c r="E363" s="99"/>
      <c r="F363" s="99"/>
      <c r="G363" s="99"/>
    </row>
    <row r="364" spans="1:7" ht="15.75" customHeight="1" x14ac:dyDescent="0.3">
      <c r="A364" s="44"/>
      <c r="B364" s="54" t="s">
        <v>14</v>
      </c>
      <c r="C364" s="54"/>
      <c r="D364" s="54"/>
      <c r="E364" s="54"/>
      <c r="F364" s="48"/>
      <c r="G364" s="37">
        <v>5000</v>
      </c>
    </row>
    <row r="365" spans="1:7" ht="15.75" customHeight="1" x14ac:dyDescent="0.3">
      <c r="A365" s="44"/>
      <c r="B365" s="54" t="s">
        <v>628</v>
      </c>
      <c r="C365" s="54"/>
      <c r="D365" s="54"/>
      <c r="E365" s="54"/>
      <c r="F365" s="48"/>
      <c r="G365" s="37">
        <v>20000</v>
      </c>
    </row>
    <row r="366" spans="1:7" ht="15.75" customHeight="1" x14ac:dyDescent="0.3">
      <c r="A366" s="44"/>
      <c r="B366" s="54" t="s">
        <v>649</v>
      </c>
      <c r="C366" s="54"/>
      <c r="D366" s="54"/>
      <c r="E366" s="54"/>
      <c r="F366" s="48"/>
      <c r="G366" s="37">
        <v>25000</v>
      </c>
    </row>
    <row r="367" spans="1:7" ht="15.75" customHeight="1" x14ac:dyDescent="0.3">
      <c r="A367" s="44"/>
      <c r="B367" s="54" t="s">
        <v>630</v>
      </c>
      <c r="C367" s="54"/>
      <c r="D367" s="54"/>
      <c r="E367" s="54"/>
      <c r="F367" s="48"/>
      <c r="G367" s="37">
        <v>40000</v>
      </c>
    </row>
    <row r="368" spans="1:7" ht="15.75" customHeight="1" x14ac:dyDescent="0.3">
      <c r="A368" s="44"/>
      <c r="B368" s="54" t="s">
        <v>631</v>
      </c>
      <c r="C368" s="54"/>
      <c r="D368" s="54"/>
      <c r="E368" s="54"/>
      <c r="F368" s="48"/>
      <c r="G368" s="37">
        <v>25000</v>
      </c>
    </row>
    <row r="369" spans="1:7" ht="15.75" customHeight="1" x14ac:dyDescent="0.3">
      <c r="A369" s="44"/>
      <c r="B369" s="54" t="s">
        <v>632</v>
      </c>
      <c r="C369" s="54"/>
      <c r="D369" s="54"/>
      <c r="E369" s="54"/>
      <c r="F369" s="48"/>
      <c r="G369" s="37">
        <v>6000</v>
      </c>
    </row>
    <row r="370" spans="1:7" ht="15.75" customHeight="1" x14ac:dyDescent="0.3">
      <c r="A370" s="44"/>
      <c r="B370" s="54" t="s">
        <v>633</v>
      </c>
      <c r="C370" s="54"/>
      <c r="D370" s="54"/>
      <c r="E370" s="54"/>
      <c r="F370" s="48"/>
      <c r="G370" s="37">
        <v>10000</v>
      </c>
    </row>
    <row r="371" spans="1:7" ht="15.75" customHeight="1" x14ac:dyDescent="0.3">
      <c r="A371" s="44"/>
      <c r="B371" s="54" t="s">
        <v>634</v>
      </c>
      <c r="C371" s="54"/>
      <c r="D371" s="54"/>
      <c r="E371" s="54"/>
      <c r="F371" s="48"/>
      <c r="G371" s="72" t="s">
        <v>650</v>
      </c>
    </row>
    <row r="372" spans="1:7" ht="15.75" customHeight="1" x14ac:dyDescent="0.3">
      <c r="A372" s="44"/>
      <c r="B372" s="54" t="s">
        <v>635</v>
      </c>
      <c r="C372" s="54"/>
      <c r="D372" s="54"/>
      <c r="E372" s="54"/>
      <c r="F372" s="48"/>
      <c r="G372" s="87">
        <v>4000</v>
      </c>
    </row>
    <row r="373" spans="1:7" ht="15.75" customHeight="1" x14ac:dyDescent="0.3">
      <c r="A373" s="44"/>
      <c r="B373" s="54" t="s">
        <v>636</v>
      </c>
      <c r="C373" s="54"/>
      <c r="D373" s="54"/>
      <c r="E373" s="54"/>
      <c r="F373" s="48"/>
      <c r="G373" s="87">
        <v>5000</v>
      </c>
    </row>
    <row r="374" spans="1:7" ht="15.75" customHeight="1" x14ac:dyDescent="0.3">
      <c r="A374" s="44"/>
      <c r="B374" s="54" t="s">
        <v>637</v>
      </c>
      <c r="C374" s="54"/>
      <c r="D374" s="54"/>
      <c r="E374" s="54"/>
      <c r="F374" s="48"/>
      <c r="G374" s="87">
        <v>25000</v>
      </c>
    </row>
    <row r="375" spans="1:7" ht="15.75" customHeight="1" x14ac:dyDescent="0.3">
      <c r="A375" s="44"/>
      <c r="B375" s="54" t="s">
        <v>638</v>
      </c>
      <c r="C375" s="54"/>
      <c r="D375" s="54"/>
      <c r="E375" s="54"/>
      <c r="F375" s="48"/>
      <c r="G375" s="87">
        <v>12500</v>
      </c>
    </row>
    <row r="376" spans="1:7" ht="15.75" customHeight="1" x14ac:dyDescent="0.3">
      <c r="A376" s="44"/>
      <c r="B376" s="54" t="s">
        <v>639</v>
      </c>
      <c r="C376" s="54"/>
      <c r="D376" s="54"/>
      <c r="E376" s="54"/>
      <c r="F376" s="48"/>
      <c r="G376" s="87">
        <v>17500</v>
      </c>
    </row>
    <row r="377" spans="1:7" ht="15.75" customHeight="1" x14ac:dyDescent="0.3">
      <c r="A377" s="44"/>
      <c r="B377" s="54" t="s">
        <v>640</v>
      </c>
      <c r="C377" s="54"/>
      <c r="D377" s="54"/>
      <c r="E377" s="54"/>
      <c r="F377" s="48"/>
      <c r="G377" s="87">
        <v>50000</v>
      </c>
    </row>
    <row r="378" spans="1:7" ht="15.75" customHeight="1" x14ac:dyDescent="0.3">
      <c r="A378" s="44"/>
      <c r="B378" s="54" t="s">
        <v>641</v>
      </c>
      <c r="C378" s="54"/>
      <c r="D378" s="54"/>
      <c r="E378" s="54"/>
      <c r="F378" s="48"/>
      <c r="G378" s="87">
        <v>75000</v>
      </c>
    </row>
    <row r="379" spans="1:7" ht="15.75" customHeight="1" x14ac:dyDescent="0.3">
      <c r="A379" s="44"/>
      <c r="B379" s="54" t="s">
        <v>643</v>
      </c>
      <c r="C379" s="54"/>
      <c r="D379" s="54"/>
      <c r="E379" s="54"/>
      <c r="F379" s="48"/>
      <c r="G379" s="87">
        <v>12000</v>
      </c>
    </row>
    <row r="380" spans="1:7" ht="15.75" customHeight="1" x14ac:dyDescent="0.3">
      <c r="A380" s="44"/>
      <c r="B380" s="54" t="s">
        <v>644</v>
      </c>
      <c r="C380" s="54"/>
      <c r="D380" s="54"/>
      <c r="E380" s="54"/>
      <c r="F380" s="48"/>
      <c r="G380" s="87">
        <v>15000</v>
      </c>
    </row>
    <row r="381" spans="1:7" ht="15.75" customHeight="1" x14ac:dyDescent="0.3">
      <c r="A381" s="44"/>
      <c r="B381" s="54" t="s">
        <v>645</v>
      </c>
      <c r="C381" s="54"/>
      <c r="D381" s="54"/>
      <c r="E381" s="54"/>
      <c r="F381" s="48"/>
      <c r="G381" s="37">
        <v>3000</v>
      </c>
    </row>
    <row r="382" spans="1:7" ht="15.75" customHeight="1" x14ac:dyDescent="0.3">
      <c r="A382" s="44"/>
      <c r="B382" s="54" t="s">
        <v>646</v>
      </c>
      <c r="C382" s="54"/>
      <c r="D382" s="54"/>
      <c r="E382" s="54"/>
      <c r="F382" s="48"/>
      <c r="G382" s="37">
        <v>10000</v>
      </c>
    </row>
    <row r="383" spans="1:7" ht="15.75" customHeight="1" x14ac:dyDescent="0.3">
      <c r="A383" s="44"/>
      <c r="B383" s="54" t="s">
        <v>651</v>
      </c>
      <c r="C383" s="54"/>
      <c r="D383" s="54"/>
      <c r="E383" s="54"/>
      <c r="F383" s="48"/>
      <c r="G383" s="72" t="s">
        <v>652</v>
      </c>
    </row>
    <row r="384" spans="1:7" ht="15.75" customHeight="1" x14ac:dyDescent="0.3">
      <c r="A384" s="44"/>
      <c r="B384" s="71" t="s">
        <v>653</v>
      </c>
      <c r="C384" s="71"/>
      <c r="D384" s="71"/>
      <c r="E384" s="71"/>
      <c r="F384" s="100"/>
      <c r="G384" s="37">
        <v>40000</v>
      </c>
    </row>
    <row r="385" spans="1:7" ht="15.75" customHeight="1" x14ac:dyDescent="0.3">
      <c r="A385" s="44"/>
      <c r="B385" s="101" t="s">
        <v>654</v>
      </c>
      <c r="C385" s="102"/>
      <c r="D385" s="102"/>
      <c r="E385" s="102"/>
      <c r="F385" s="102"/>
      <c r="G385" s="103"/>
    </row>
    <row r="386" spans="1:7" ht="15.75" customHeight="1" x14ac:dyDescent="0.3">
      <c r="A386" s="44"/>
      <c r="B386" s="104" t="s">
        <v>655</v>
      </c>
      <c r="C386" s="104"/>
      <c r="D386" s="104"/>
      <c r="E386" s="104"/>
      <c r="F386" s="104"/>
      <c r="G386" s="104"/>
    </row>
    <row r="387" spans="1:7" ht="15.75" customHeight="1" x14ac:dyDescent="0.3">
      <c r="A387" s="44"/>
      <c r="B387" s="104"/>
      <c r="C387" s="104"/>
      <c r="D387" s="104"/>
      <c r="E387" s="104"/>
      <c r="F387" s="104"/>
      <c r="G387" s="104"/>
    </row>
    <row r="388" spans="1:7" ht="15.75" customHeight="1" x14ac:dyDescent="0.3">
      <c r="A388" s="44"/>
      <c r="B388" s="105"/>
      <c r="C388" s="106"/>
      <c r="D388" s="106"/>
      <c r="E388" s="106"/>
      <c r="F388" s="106"/>
      <c r="G388" s="106"/>
    </row>
    <row r="389" spans="1:7" ht="15.75" customHeight="1" x14ac:dyDescent="0.3">
      <c r="A389" s="44"/>
      <c r="B389" s="98" t="s">
        <v>656</v>
      </c>
      <c r="C389" s="99"/>
      <c r="D389" s="99"/>
      <c r="E389" s="99"/>
      <c r="F389" s="99"/>
      <c r="G389" s="99"/>
    </row>
    <row r="390" spans="1:7" ht="15.75" customHeight="1" x14ac:dyDescent="0.3">
      <c r="A390" s="44"/>
      <c r="B390" s="88" t="s">
        <v>657</v>
      </c>
      <c r="C390" s="89"/>
      <c r="D390" s="89"/>
      <c r="E390" s="90"/>
      <c r="F390" s="48"/>
      <c r="G390" s="37">
        <v>15000</v>
      </c>
    </row>
    <row r="391" spans="1:7" ht="15.75" customHeight="1" x14ac:dyDescent="0.3">
      <c r="A391" s="34" t="s">
        <v>658</v>
      </c>
      <c r="B391" s="35" t="s">
        <v>659</v>
      </c>
      <c r="C391" s="35"/>
      <c r="D391" s="35"/>
      <c r="E391" s="35"/>
      <c r="F391" s="36">
        <v>176</v>
      </c>
      <c r="G391" s="37">
        <f>F391*1.98*6</f>
        <v>2090.88</v>
      </c>
    </row>
    <row r="392" spans="1:7" ht="15.75" customHeight="1" x14ac:dyDescent="0.3">
      <c r="A392" s="34" t="s">
        <v>660</v>
      </c>
      <c r="B392" s="35" t="s">
        <v>661</v>
      </c>
      <c r="C392" s="35"/>
      <c r="D392" s="35"/>
      <c r="E392" s="35"/>
      <c r="F392" s="36">
        <v>222</v>
      </c>
      <c r="G392" s="37">
        <f>F392*1.98*6</f>
        <v>2637.36</v>
      </c>
    </row>
    <row r="393" spans="1:7" ht="15.75" customHeight="1" x14ac:dyDescent="0.3">
      <c r="A393" s="34" t="s">
        <v>662</v>
      </c>
      <c r="B393" s="38" t="s">
        <v>663</v>
      </c>
      <c r="C393" s="39"/>
      <c r="D393" s="39"/>
      <c r="E393" s="40"/>
      <c r="F393" s="36">
        <v>878</v>
      </c>
      <c r="G393" s="37">
        <f t="shared" ref="G393:G456" si="6">F393*1.98*6</f>
        <v>10430.64</v>
      </c>
    </row>
    <row r="394" spans="1:7" ht="15.75" customHeight="1" x14ac:dyDescent="0.3">
      <c r="A394" s="34" t="s">
        <v>664</v>
      </c>
      <c r="B394" s="38" t="s">
        <v>665</v>
      </c>
      <c r="C394" s="39"/>
      <c r="D394" s="39"/>
      <c r="E394" s="40"/>
      <c r="F394" s="36">
        <v>468</v>
      </c>
      <c r="G394" s="37">
        <f t="shared" si="6"/>
        <v>5559.84</v>
      </c>
    </row>
    <row r="395" spans="1:7" ht="15.75" customHeight="1" x14ac:dyDescent="0.3">
      <c r="A395" s="34" t="s">
        <v>666</v>
      </c>
      <c r="B395" s="38" t="s">
        <v>667</v>
      </c>
      <c r="C395" s="39"/>
      <c r="D395" s="39"/>
      <c r="E395" s="40"/>
      <c r="F395" s="36">
        <v>750</v>
      </c>
      <c r="G395" s="37">
        <f t="shared" si="6"/>
        <v>8910</v>
      </c>
    </row>
    <row r="396" spans="1:7" ht="15.75" customHeight="1" x14ac:dyDescent="0.3">
      <c r="A396" s="34" t="s">
        <v>668</v>
      </c>
      <c r="B396" s="38" t="s">
        <v>669</v>
      </c>
      <c r="C396" s="39"/>
      <c r="D396" s="39"/>
      <c r="E396" s="40"/>
      <c r="F396" s="36">
        <v>654</v>
      </c>
      <c r="G396" s="37">
        <f t="shared" si="6"/>
        <v>7769.52</v>
      </c>
    </row>
    <row r="397" spans="1:7" ht="15.75" customHeight="1" x14ac:dyDescent="0.3">
      <c r="A397" s="34" t="s">
        <v>670</v>
      </c>
      <c r="B397" s="38" t="s">
        <v>671</v>
      </c>
      <c r="C397" s="39"/>
      <c r="D397" s="39"/>
      <c r="E397" s="40"/>
      <c r="F397" s="36">
        <v>504</v>
      </c>
      <c r="G397" s="37">
        <f t="shared" si="6"/>
        <v>5987.5199999999995</v>
      </c>
    </row>
    <row r="398" spans="1:7" ht="15.75" customHeight="1" x14ac:dyDescent="0.3">
      <c r="A398" s="34" t="s">
        <v>672</v>
      </c>
      <c r="B398" s="38" t="s">
        <v>673</v>
      </c>
      <c r="C398" s="39"/>
      <c r="D398" s="39"/>
      <c r="E398" s="40"/>
      <c r="F398" s="36">
        <v>750</v>
      </c>
      <c r="G398" s="37">
        <f t="shared" si="6"/>
        <v>8910</v>
      </c>
    </row>
    <row r="399" spans="1:7" ht="15.75" customHeight="1" x14ac:dyDescent="0.3">
      <c r="A399" s="34" t="s">
        <v>674</v>
      </c>
      <c r="B399" s="38" t="s">
        <v>675</v>
      </c>
      <c r="C399" s="39"/>
      <c r="D399" s="39"/>
      <c r="E399" s="40"/>
      <c r="F399" s="36">
        <v>749</v>
      </c>
      <c r="G399" s="37">
        <f t="shared" si="6"/>
        <v>8898.119999999999</v>
      </c>
    </row>
    <row r="400" spans="1:7" ht="15.75" customHeight="1" x14ac:dyDescent="0.3">
      <c r="A400" s="34" t="s">
        <v>676</v>
      </c>
      <c r="B400" s="38" t="s">
        <v>677</v>
      </c>
      <c r="C400" s="39"/>
      <c r="D400" s="39"/>
      <c r="E400" s="40"/>
      <c r="F400" s="36">
        <v>4965</v>
      </c>
      <c r="G400" s="37">
        <f t="shared" si="6"/>
        <v>58984.200000000004</v>
      </c>
    </row>
    <row r="401" spans="1:7" ht="15.75" customHeight="1" x14ac:dyDescent="0.3">
      <c r="A401" s="34" t="s">
        <v>678</v>
      </c>
      <c r="B401" s="38" t="s">
        <v>679</v>
      </c>
      <c r="C401" s="39"/>
      <c r="D401" s="39"/>
      <c r="E401" s="40"/>
      <c r="F401" s="36">
        <v>4965</v>
      </c>
      <c r="G401" s="37">
        <f t="shared" si="6"/>
        <v>58984.200000000004</v>
      </c>
    </row>
    <row r="402" spans="1:7" ht="15.75" customHeight="1" x14ac:dyDescent="0.3">
      <c r="A402" s="34" t="s">
        <v>680</v>
      </c>
      <c r="B402" s="38" t="s">
        <v>681</v>
      </c>
      <c r="C402" s="39"/>
      <c r="D402" s="39"/>
      <c r="E402" s="40"/>
      <c r="F402" s="36">
        <v>823</v>
      </c>
      <c r="G402" s="37">
        <f t="shared" si="6"/>
        <v>9777.24</v>
      </c>
    </row>
    <row r="403" spans="1:7" ht="15.75" customHeight="1" x14ac:dyDescent="0.3">
      <c r="A403" s="34" t="s">
        <v>682</v>
      </c>
      <c r="B403" s="38" t="s">
        <v>683</v>
      </c>
      <c r="C403" s="39"/>
      <c r="D403" s="39"/>
      <c r="E403" s="40"/>
      <c r="F403" s="36">
        <v>1147</v>
      </c>
      <c r="G403" s="37">
        <f t="shared" si="6"/>
        <v>13626.36</v>
      </c>
    </row>
    <row r="404" spans="1:7" ht="15.75" customHeight="1" x14ac:dyDescent="0.3">
      <c r="A404" s="34" t="s">
        <v>684</v>
      </c>
      <c r="B404" s="38" t="s">
        <v>685</v>
      </c>
      <c r="C404" s="39"/>
      <c r="D404" s="39"/>
      <c r="E404" s="40"/>
      <c r="F404" s="36">
        <v>1147</v>
      </c>
      <c r="G404" s="37">
        <f t="shared" si="6"/>
        <v>13626.36</v>
      </c>
    </row>
    <row r="405" spans="1:7" ht="15.75" customHeight="1" x14ac:dyDescent="0.3">
      <c r="A405" s="34" t="s">
        <v>686</v>
      </c>
      <c r="B405" s="38" t="s">
        <v>687</v>
      </c>
      <c r="C405" s="39"/>
      <c r="D405" s="39"/>
      <c r="E405" s="40"/>
      <c r="F405" s="36">
        <v>892</v>
      </c>
      <c r="G405" s="37">
        <f t="shared" si="6"/>
        <v>10596.960000000001</v>
      </c>
    </row>
    <row r="406" spans="1:7" ht="15.75" customHeight="1" x14ac:dyDescent="0.3">
      <c r="A406" s="34" t="s">
        <v>688</v>
      </c>
      <c r="B406" s="38" t="s">
        <v>689</v>
      </c>
      <c r="C406" s="39"/>
      <c r="D406" s="39"/>
      <c r="E406" s="40"/>
      <c r="F406" s="36">
        <v>3588</v>
      </c>
      <c r="G406" s="37">
        <f t="shared" si="6"/>
        <v>42625.440000000002</v>
      </c>
    </row>
    <row r="407" spans="1:7" ht="15.75" customHeight="1" x14ac:dyDescent="0.3">
      <c r="A407" s="34" t="s">
        <v>690</v>
      </c>
      <c r="B407" s="38" t="s">
        <v>691</v>
      </c>
      <c r="C407" s="39"/>
      <c r="D407" s="39"/>
      <c r="E407" s="40"/>
      <c r="F407" s="36">
        <v>2261</v>
      </c>
      <c r="G407" s="37">
        <f t="shared" si="6"/>
        <v>26860.68</v>
      </c>
    </row>
    <row r="408" spans="1:7" ht="15.75" customHeight="1" x14ac:dyDescent="0.3">
      <c r="A408" s="34" t="s">
        <v>692</v>
      </c>
      <c r="B408" s="38" t="s">
        <v>693</v>
      </c>
      <c r="C408" s="39"/>
      <c r="D408" s="39"/>
      <c r="E408" s="40"/>
      <c r="F408" s="36">
        <v>1769</v>
      </c>
      <c r="G408" s="37">
        <f t="shared" si="6"/>
        <v>21015.72</v>
      </c>
    </row>
    <row r="409" spans="1:7" ht="15.75" customHeight="1" x14ac:dyDescent="0.3">
      <c r="A409" s="34" t="s">
        <v>694</v>
      </c>
      <c r="B409" s="38" t="s">
        <v>695</v>
      </c>
      <c r="C409" s="39"/>
      <c r="D409" s="39"/>
      <c r="E409" s="40"/>
      <c r="F409" s="36">
        <v>4965</v>
      </c>
      <c r="G409" s="37">
        <f t="shared" si="6"/>
        <v>58984.200000000004</v>
      </c>
    </row>
    <row r="410" spans="1:7" ht="15.75" customHeight="1" x14ac:dyDescent="0.3">
      <c r="A410" s="34" t="s">
        <v>696</v>
      </c>
      <c r="B410" s="35" t="s">
        <v>697</v>
      </c>
      <c r="C410" s="35"/>
      <c r="D410" s="35"/>
      <c r="E410" s="35"/>
      <c r="F410" s="36">
        <v>566</v>
      </c>
      <c r="G410" s="37">
        <f t="shared" si="6"/>
        <v>6724.08</v>
      </c>
    </row>
    <row r="411" spans="1:7" ht="15.75" customHeight="1" x14ac:dyDescent="0.3">
      <c r="A411" s="34" t="s">
        <v>698</v>
      </c>
      <c r="B411" s="35" t="s">
        <v>699</v>
      </c>
      <c r="C411" s="35"/>
      <c r="D411" s="35"/>
      <c r="E411" s="35"/>
      <c r="F411" s="36">
        <v>354</v>
      </c>
      <c r="G411" s="37">
        <f t="shared" si="6"/>
        <v>4205.5199999999995</v>
      </c>
    </row>
    <row r="412" spans="1:7" ht="15.75" customHeight="1" x14ac:dyDescent="0.3">
      <c r="A412" s="34" t="s">
        <v>700</v>
      </c>
      <c r="B412" s="35" t="s">
        <v>701</v>
      </c>
      <c r="C412" s="35"/>
      <c r="D412" s="35"/>
      <c r="E412" s="35"/>
      <c r="F412" s="36">
        <v>35</v>
      </c>
      <c r="G412" s="37">
        <f t="shared" si="6"/>
        <v>415.79999999999995</v>
      </c>
    </row>
    <row r="413" spans="1:7" ht="15.75" customHeight="1" x14ac:dyDescent="0.3">
      <c r="A413" s="34" t="s">
        <v>702</v>
      </c>
      <c r="B413" s="35" t="s">
        <v>703</v>
      </c>
      <c r="C413" s="35"/>
      <c r="D413" s="35"/>
      <c r="E413" s="35"/>
      <c r="F413" s="36">
        <v>181</v>
      </c>
      <c r="G413" s="37">
        <f t="shared" si="6"/>
        <v>2150.2799999999997</v>
      </c>
    </row>
    <row r="414" spans="1:7" ht="15.75" customHeight="1" x14ac:dyDescent="0.3">
      <c r="A414" s="34" t="s">
        <v>704</v>
      </c>
      <c r="B414" s="35" t="s">
        <v>705</v>
      </c>
      <c r="C414" s="35"/>
      <c r="D414" s="35"/>
      <c r="E414" s="35"/>
      <c r="F414" s="36">
        <v>117</v>
      </c>
      <c r="G414" s="37">
        <f t="shared" si="6"/>
        <v>1389.96</v>
      </c>
    </row>
    <row r="415" spans="1:7" ht="15.75" customHeight="1" x14ac:dyDescent="0.3">
      <c r="A415" s="34" t="s">
        <v>706</v>
      </c>
      <c r="B415" s="35" t="s">
        <v>707</v>
      </c>
      <c r="C415" s="35"/>
      <c r="D415" s="35"/>
      <c r="E415" s="35"/>
      <c r="F415" s="36">
        <v>119</v>
      </c>
      <c r="G415" s="37">
        <f t="shared" si="6"/>
        <v>1413.72</v>
      </c>
    </row>
    <row r="416" spans="1:7" ht="15.75" customHeight="1" x14ac:dyDescent="0.3">
      <c r="A416" s="34" t="s">
        <v>708</v>
      </c>
      <c r="B416" s="35" t="s">
        <v>709</v>
      </c>
      <c r="C416" s="35"/>
      <c r="D416" s="35"/>
      <c r="E416" s="35"/>
      <c r="F416" s="36">
        <v>117</v>
      </c>
      <c r="G416" s="37">
        <f t="shared" si="6"/>
        <v>1389.96</v>
      </c>
    </row>
    <row r="417" spans="1:7" ht="15.75" customHeight="1" x14ac:dyDescent="0.3">
      <c r="A417" s="34" t="s">
        <v>710</v>
      </c>
      <c r="B417" s="35" t="s">
        <v>711</v>
      </c>
      <c r="C417" s="35"/>
      <c r="D417" s="35"/>
      <c r="E417" s="35"/>
      <c r="F417" s="36">
        <v>108</v>
      </c>
      <c r="G417" s="37">
        <f t="shared" si="6"/>
        <v>1283.04</v>
      </c>
    </row>
    <row r="418" spans="1:7" ht="15.75" customHeight="1" x14ac:dyDescent="0.3">
      <c r="A418" s="34" t="s">
        <v>712</v>
      </c>
      <c r="B418" s="35" t="s">
        <v>713</v>
      </c>
      <c r="C418" s="35"/>
      <c r="D418" s="35"/>
      <c r="E418" s="35"/>
      <c r="F418" s="36">
        <v>108</v>
      </c>
      <c r="G418" s="37">
        <f t="shared" si="6"/>
        <v>1283.04</v>
      </c>
    </row>
    <row r="419" spans="1:7" ht="15.75" customHeight="1" x14ac:dyDescent="0.3">
      <c r="A419" s="34" t="s">
        <v>714</v>
      </c>
      <c r="B419" s="35" t="s">
        <v>715</v>
      </c>
      <c r="C419" s="35"/>
      <c r="D419" s="35"/>
      <c r="E419" s="35"/>
      <c r="F419" s="36">
        <v>374</v>
      </c>
      <c r="G419" s="37">
        <f t="shared" si="6"/>
        <v>4443.12</v>
      </c>
    </row>
    <row r="420" spans="1:7" ht="15.75" customHeight="1" x14ac:dyDescent="0.3">
      <c r="A420" s="34" t="s">
        <v>716</v>
      </c>
      <c r="B420" s="35" t="s">
        <v>717</v>
      </c>
      <c r="C420" s="35"/>
      <c r="D420" s="35"/>
      <c r="E420" s="35"/>
      <c r="F420" s="36">
        <v>362</v>
      </c>
      <c r="G420" s="37">
        <f t="shared" si="6"/>
        <v>4300.5599999999995</v>
      </c>
    </row>
    <row r="421" spans="1:7" ht="15.75" customHeight="1" x14ac:dyDescent="0.3">
      <c r="A421" s="34" t="s">
        <v>718</v>
      </c>
      <c r="B421" s="35" t="s">
        <v>719</v>
      </c>
      <c r="C421" s="35"/>
      <c r="D421" s="35"/>
      <c r="E421" s="35"/>
      <c r="F421" s="36">
        <v>432</v>
      </c>
      <c r="G421" s="37">
        <f t="shared" si="6"/>
        <v>5132.16</v>
      </c>
    </row>
    <row r="422" spans="1:7" ht="15.75" customHeight="1" x14ac:dyDescent="0.3">
      <c r="A422" s="34" t="s">
        <v>720</v>
      </c>
      <c r="B422" s="35" t="s">
        <v>721</v>
      </c>
      <c r="C422" s="35"/>
      <c r="D422" s="35"/>
      <c r="E422" s="35"/>
      <c r="F422" s="36">
        <v>362</v>
      </c>
      <c r="G422" s="37">
        <f t="shared" si="6"/>
        <v>4300.5599999999995</v>
      </c>
    </row>
    <row r="423" spans="1:7" ht="15.75" customHeight="1" x14ac:dyDescent="0.3">
      <c r="A423" s="34" t="s">
        <v>722</v>
      </c>
      <c r="B423" s="35" t="s">
        <v>723</v>
      </c>
      <c r="C423" s="35"/>
      <c r="D423" s="35"/>
      <c r="E423" s="35"/>
      <c r="F423" s="36">
        <v>1110</v>
      </c>
      <c r="G423" s="37">
        <f t="shared" si="6"/>
        <v>13186.800000000001</v>
      </c>
    </row>
    <row r="424" spans="1:7" ht="15.75" customHeight="1" x14ac:dyDescent="0.3">
      <c r="A424" s="34" t="s">
        <v>724</v>
      </c>
      <c r="B424" s="35" t="s">
        <v>725</v>
      </c>
      <c r="C424" s="35"/>
      <c r="D424" s="35"/>
      <c r="E424" s="35"/>
      <c r="F424" s="36">
        <v>619</v>
      </c>
      <c r="G424" s="37">
        <f t="shared" si="6"/>
        <v>7353.7199999999993</v>
      </c>
    </row>
    <row r="425" spans="1:7" ht="15.75" customHeight="1" x14ac:dyDescent="0.3">
      <c r="A425" s="34" t="s">
        <v>726</v>
      </c>
      <c r="B425" s="35" t="s">
        <v>727</v>
      </c>
      <c r="C425" s="35"/>
      <c r="D425" s="35"/>
      <c r="E425" s="35"/>
      <c r="F425" s="36">
        <v>1017</v>
      </c>
      <c r="G425" s="37">
        <f t="shared" si="6"/>
        <v>12081.960000000001</v>
      </c>
    </row>
    <row r="426" spans="1:7" ht="15.75" customHeight="1" x14ac:dyDescent="0.3">
      <c r="A426" s="34" t="s">
        <v>728</v>
      </c>
      <c r="B426" s="35" t="s">
        <v>729</v>
      </c>
      <c r="C426" s="35"/>
      <c r="D426" s="35"/>
      <c r="E426" s="35"/>
      <c r="F426" s="36">
        <v>597</v>
      </c>
      <c r="G426" s="37">
        <f t="shared" si="6"/>
        <v>7092.36</v>
      </c>
    </row>
    <row r="427" spans="1:7" ht="15.75" customHeight="1" x14ac:dyDescent="0.3">
      <c r="A427" s="34" t="s">
        <v>730</v>
      </c>
      <c r="B427" s="35" t="s">
        <v>731</v>
      </c>
      <c r="C427" s="35"/>
      <c r="D427" s="35"/>
      <c r="E427" s="35"/>
      <c r="F427" s="36">
        <v>597</v>
      </c>
      <c r="G427" s="37">
        <f t="shared" si="6"/>
        <v>7092.36</v>
      </c>
    </row>
    <row r="428" spans="1:7" ht="15.75" customHeight="1" x14ac:dyDescent="0.3">
      <c r="A428" s="34" t="s">
        <v>732</v>
      </c>
      <c r="B428" s="35" t="s">
        <v>733</v>
      </c>
      <c r="C428" s="35"/>
      <c r="D428" s="35"/>
      <c r="E428" s="35"/>
      <c r="F428" s="36">
        <v>3519</v>
      </c>
      <c r="G428" s="37">
        <f t="shared" si="6"/>
        <v>41805.72</v>
      </c>
    </row>
    <row r="429" spans="1:7" ht="15.75" customHeight="1" x14ac:dyDescent="0.3">
      <c r="A429" s="34" t="s">
        <v>734</v>
      </c>
      <c r="B429" s="35" t="s">
        <v>735</v>
      </c>
      <c r="C429" s="35"/>
      <c r="D429" s="35"/>
      <c r="E429" s="35"/>
      <c r="F429" s="36">
        <v>2979</v>
      </c>
      <c r="G429" s="37">
        <f t="shared" si="6"/>
        <v>35390.520000000004</v>
      </c>
    </row>
    <row r="430" spans="1:7" ht="15.75" customHeight="1" x14ac:dyDescent="0.3">
      <c r="A430" s="34" t="s">
        <v>736</v>
      </c>
      <c r="B430" s="35" t="s">
        <v>737</v>
      </c>
      <c r="C430" s="35"/>
      <c r="D430" s="35"/>
      <c r="E430" s="35"/>
      <c r="F430" s="36">
        <v>1275</v>
      </c>
      <c r="G430" s="37">
        <f t="shared" si="6"/>
        <v>15147</v>
      </c>
    </row>
    <row r="431" spans="1:7" ht="15.75" customHeight="1" x14ac:dyDescent="0.3">
      <c r="A431" s="34" t="s">
        <v>738</v>
      </c>
      <c r="B431" s="35" t="s">
        <v>739</v>
      </c>
      <c r="C431" s="35"/>
      <c r="D431" s="35"/>
      <c r="E431" s="35"/>
      <c r="F431" s="36">
        <v>196</v>
      </c>
      <c r="G431" s="37">
        <f t="shared" si="6"/>
        <v>2328.48</v>
      </c>
    </row>
    <row r="432" spans="1:7" ht="15.75" customHeight="1" x14ac:dyDescent="0.3">
      <c r="A432" s="34" t="s">
        <v>740</v>
      </c>
      <c r="B432" s="35" t="s">
        <v>741</v>
      </c>
      <c r="C432" s="35"/>
      <c r="D432" s="35"/>
      <c r="E432" s="35"/>
      <c r="F432" s="36">
        <v>1369</v>
      </c>
      <c r="G432" s="37">
        <f t="shared" si="6"/>
        <v>16263.72</v>
      </c>
    </row>
    <row r="433" spans="1:7" ht="15.75" customHeight="1" x14ac:dyDescent="0.3">
      <c r="A433" s="34" t="s">
        <v>742</v>
      </c>
      <c r="B433" s="35" t="s">
        <v>743</v>
      </c>
      <c r="C433" s="35"/>
      <c r="D433" s="35"/>
      <c r="E433" s="35"/>
      <c r="F433" s="36">
        <v>2212</v>
      </c>
      <c r="G433" s="37">
        <f t="shared" si="6"/>
        <v>26278.560000000001</v>
      </c>
    </row>
    <row r="434" spans="1:7" ht="15.75" customHeight="1" x14ac:dyDescent="0.3">
      <c r="A434" s="34" t="s">
        <v>744</v>
      </c>
      <c r="B434" s="35" t="s">
        <v>745</v>
      </c>
      <c r="C434" s="35"/>
      <c r="D434" s="35"/>
      <c r="E434" s="35"/>
      <c r="F434" s="36">
        <v>1127</v>
      </c>
      <c r="G434" s="37">
        <f t="shared" si="6"/>
        <v>13388.76</v>
      </c>
    </row>
    <row r="435" spans="1:7" ht="15.75" customHeight="1" x14ac:dyDescent="0.3">
      <c r="A435" s="34" t="s">
        <v>746</v>
      </c>
      <c r="B435" s="35" t="s">
        <v>747</v>
      </c>
      <c r="C435" s="35"/>
      <c r="D435" s="35"/>
      <c r="E435" s="35"/>
      <c r="F435" s="36">
        <v>3266</v>
      </c>
      <c r="G435" s="37">
        <f t="shared" si="6"/>
        <v>38800.080000000002</v>
      </c>
    </row>
    <row r="436" spans="1:7" ht="15.75" customHeight="1" x14ac:dyDescent="0.3">
      <c r="A436" s="34" t="s">
        <v>748</v>
      </c>
      <c r="B436" s="35" t="s">
        <v>749</v>
      </c>
      <c r="C436" s="35"/>
      <c r="D436" s="35"/>
      <c r="E436" s="35"/>
      <c r="F436" s="36">
        <v>2934</v>
      </c>
      <c r="G436" s="37">
        <f t="shared" si="6"/>
        <v>34855.919999999998</v>
      </c>
    </row>
    <row r="437" spans="1:7" ht="15.75" customHeight="1" x14ac:dyDescent="0.3">
      <c r="A437" s="34" t="s">
        <v>750</v>
      </c>
      <c r="B437" s="35" t="s">
        <v>751</v>
      </c>
      <c r="C437" s="35"/>
      <c r="D437" s="35"/>
      <c r="E437" s="35"/>
      <c r="F437" s="36">
        <v>1275</v>
      </c>
      <c r="G437" s="37">
        <f t="shared" si="6"/>
        <v>15147</v>
      </c>
    </row>
    <row r="438" spans="1:7" ht="15.75" customHeight="1" x14ac:dyDescent="0.3">
      <c r="A438" s="34" t="s">
        <v>752</v>
      </c>
      <c r="B438" s="35" t="s">
        <v>753</v>
      </c>
      <c r="C438" s="35"/>
      <c r="D438" s="35"/>
      <c r="E438" s="35"/>
      <c r="F438" s="36">
        <v>1275</v>
      </c>
      <c r="G438" s="37">
        <f t="shared" si="6"/>
        <v>15147</v>
      </c>
    </row>
    <row r="439" spans="1:7" ht="15.75" customHeight="1" x14ac:dyDescent="0.3">
      <c r="A439" s="34" t="s">
        <v>754</v>
      </c>
      <c r="B439" s="35" t="s">
        <v>755</v>
      </c>
      <c r="C439" s="35"/>
      <c r="D439" s="35"/>
      <c r="E439" s="35"/>
      <c r="F439" s="36">
        <v>1393</v>
      </c>
      <c r="G439" s="37">
        <f t="shared" si="6"/>
        <v>16548.84</v>
      </c>
    </row>
    <row r="440" spans="1:7" ht="15.75" customHeight="1" x14ac:dyDescent="0.3">
      <c r="A440" s="34" t="s">
        <v>756</v>
      </c>
      <c r="B440" s="35" t="s">
        <v>757</v>
      </c>
      <c r="C440" s="35"/>
      <c r="D440" s="35"/>
      <c r="E440" s="35"/>
      <c r="F440" s="36">
        <v>1622</v>
      </c>
      <c r="G440" s="37">
        <f t="shared" si="6"/>
        <v>19269.36</v>
      </c>
    </row>
    <row r="441" spans="1:7" ht="15.75" customHeight="1" x14ac:dyDescent="0.3">
      <c r="A441" s="34" t="s">
        <v>758</v>
      </c>
      <c r="B441" s="35" t="s">
        <v>759</v>
      </c>
      <c r="C441" s="35"/>
      <c r="D441" s="35"/>
      <c r="E441" s="35"/>
      <c r="F441" s="36">
        <v>529</v>
      </c>
      <c r="G441" s="37">
        <f t="shared" si="6"/>
        <v>6284.52</v>
      </c>
    </row>
    <row r="442" spans="1:7" ht="15.75" customHeight="1" x14ac:dyDescent="0.3">
      <c r="A442" s="34" t="s">
        <v>760</v>
      </c>
      <c r="B442" s="35" t="s">
        <v>761</v>
      </c>
      <c r="C442" s="35"/>
      <c r="D442" s="35"/>
      <c r="E442" s="35"/>
      <c r="F442" s="36">
        <v>10394</v>
      </c>
      <c r="G442" s="37">
        <f t="shared" si="6"/>
        <v>123480.72</v>
      </c>
    </row>
    <row r="443" spans="1:7" ht="15.75" customHeight="1" x14ac:dyDescent="0.3">
      <c r="A443" s="34" t="s">
        <v>762</v>
      </c>
      <c r="B443" s="35" t="s">
        <v>763</v>
      </c>
      <c r="C443" s="35"/>
      <c r="D443" s="35"/>
      <c r="E443" s="35"/>
      <c r="F443" s="36">
        <v>10479</v>
      </c>
      <c r="G443" s="37">
        <f t="shared" si="6"/>
        <v>124490.51999999999</v>
      </c>
    </row>
    <row r="444" spans="1:7" ht="15.75" customHeight="1" x14ac:dyDescent="0.3">
      <c r="A444" s="34" t="s">
        <v>764</v>
      </c>
      <c r="B444" s="35" t="s">
        <v>765</v>
      </c>
      <c r="C444" s="35"/>
      <c r="D444" s="35"/>
      <c r="E444" s="35"/>
      <c r="F444" s="36">
        <v>7422</v>
      </c>
      <c r="G444" s="37">
        <f t="shared" si="6"/>
        <v>88173.36</v>
      </c>
    </row>
    <row r="445" spans="1:7" ht="15.75" customHeight="1" x14ac:dyDescent="0.3">
      <c r="A445" s="34" t="s">
        <v>766</v>
      </c>
      <c r="B445" s="35" t="s">
        <v>767</v>
      </c>
      <c r="C445" s="35"/>
      <c r="D445" s="35"/>
      <c r="E445" s="35"/>
      <c r="F445" s="36">
        <v>1568</v>
      </c>
      <c r="G445" s="37">
        <f t="shared" si="6"/>
        <v>18627.84</v>
      </c>
    </row>
    <row r="446" spans="1:7" ht="15.75" customHeight="1" x14ac:dyDescent="0.3">
      <c r="A446" s="34" t="s">
        <v>768</v>
      </c>
      <c r="B446" s="35" t="s">
        <v>769</v>
      </c>
      <c r="C446" s="35"/>
      <c r="D446" s="35"/>
      <c r="E446" s="35"/>
      <c r="F446" s="36">
        <v>5929</v>
      </c>
      <c r="G446" s="37">
        <f t="shared" si="6"/>
        <v>70436.52</v>
      </c>
    </row>
    <row r="447" spans="1:7" ht="15.75" customHeight="1" x14ac:dyDescent="0.3">
      <c r="A447" s="34" t="s">
        <v>770</v>
      </c>
      <c r="B447" s="35" t="s">
        <v>771</v>
      </c>
      <c r="C447" s="35"/>
      <c r="D447" s="35"/>
      <c r="E447" s="35"/>
      <c r="F447" s="36">
        <v>1597</v>
      </c>
      <c r="G447" s="37">
        <f t="shared" si="6"/>
        <v>18972.36</v>
      </c>
    </row>
    <row r="448" spans="1:7" ht="15.75" customHeight="1" x14ac:dyDescent="0.3">
      <c r="A448" s="34" t="s">
        <v>772</v>
      </c>
      <c r="B448" s="35" t="s">
        <v>773</v>
      </c>
      <c r="C448" s="35"/>
      <c r="D448" s="35"/>
      <c r="E448" s="35"/>
      <c r="F448" s="36">
        <v>647</v>
      </c>
      <c r="G448" s="37">
        <f t="shared" si="6"/>
        <v>7686.36</v>
      </c>
    </row>
    <row r="449" spans="1:7" ht="15.75" customHeight="1" x14ac:dyDescent="0.3">
      <c r="A449" s="34" t="s">
        <v>774</v>
      </c>
      <c r="B449" s="35" t="s">
        <v>775</v>
      </c>
      <c r="C449" s="35"/>
      <c r="D449" s="35"/>
      <c r="E449" s="35"/>
      <c r="F449" s="36">
        <v>635</v>
      </c>
      <c r="G449" s="37">
        <f t="shared" si="6"/>
        <v>7543.7999999999993</v>
      </c>
    </row>
    <row r="450" spans="1:7" ht="15.75" customHeight="1" x14ac:dyDescent="0.3">
      <c r="A450" s="34" t="s">
        <v>776</v>
      </c>
      <c r="B450" s="35" t="s">
        <v>777</v>
      </c>
      <c r="C450" s="35"/>
      <c r="D450" s="35"/>
      <c r="E450" s="35"/>
      <c r="F450" s="36">
        <v>1021</v>
      </c>
      <c r="G450" s="37">
        <f t="shared" si="6"/>
        <v>12129.48</v>
      </c>
    </row>
    <row r="451" spans="1:7" ht="15.75" customHeight="1" x14ac:dyDescent="0.3">
      <c r="A451" s="34" t="s">
        <v>778</v>
      </c>
      <c r="B451" s="35" t="s">
        <v>779</v>
      </c>
      <c r="C451" s="35"/>
      <c r="D451" s="35"/>
      <c r="E451" s="35"/>
      <c r="F451" s="36">
        <v>755</v>
      </c>
      <c r="G451" s="37">
        <f t="shared" si="6"/>
        <v>8969.4000000000015</v>
      </c>
    </row>
    <row r="452" spans="1:7" ht="15.75" customHeight="1" x14ac:dyDescent="0.3">
      <c r="A452" s="34" t="s">
        <v>780</v>
      </c>
      <c r="B452" s="35" t="s">
        <v>781</v>
      </c>
      <c r="C452" s="35"/>
      <c r="D452" s="35"/>
      <c r="E452" s="35"/>
      <c r="F452" s="36">
        <v>2115</v>
      </c>
      <c r="G452" s="37">
        <f t="shared" si="6"/>
        <v>25126.199999999997</v>
      </c>
    </row>
    <row r="453" spans="1:7" ht="15.75" customHeight="1" x14ac:dyDescent="0.3">
      <c r="A453" s="34" t="s">
        <v>782</v>
      </c>
      <c r="B453" s="35" t="s">
        <v>783</v>
      </c>
      <c r="C453" s="35"/>
      <c r="D453" s="35"/>
      <c r="E453" s="35"/>
      <c r="F453" s="36">
        <v>3416</v>
      </c>
      <c r="G453" s="37">
        <f t="shared" si="6"/>
        <v>40582.080000000002</v>
      </c>
    </row>
    <row r="454" spans="1:7" ht="15.75" customHeight="1" x14ac:dyDescent="0.3">
      <c r="A454" s="34" t="s">
        <v>784</v>
      </c>
      <c r="B454" s="35" t="s">
        <v>785</v>
      </c>
      <c r="C454" s="35"/>
      <c r="D454" s="35"/>
      <c r="E454" s="35"/>
      <c r="F454" s="36">
        <v>1507</v>
      </c>
      <c r="G454" s="37">
        <f t="shared" si="6"/>
        <v>17903.16</v>
      </c>
    </row>
    <row r="455" spans="1:7" ht="15.75" customHeight="1" x14ac:dyDescent="0.3">
      <c r="A455" s="34" t="s">
        <v>786</v>
      </c>
      <c r="B455" s="35" t="s">
        <v>787</v>
      </c>
      <c r="C455" s="35"/>
      <c r="D455" s="35"/>
      <c r="E455" s="35"/>
      <c r="F455" s="36">
        <v>2115</v>
      </c>
      <c r="G455" s="37">
        <f t="shared" si="6"/>
        <v>25126.199999999997</v>
      </c>
    </row>
    <row r="456" spans="1:7" ht="15.75" customHeight="1" x14ac:dyDescent="0.3">
      <c r="A456" s="34" t="s">
        <v>788</v>
      </c>
      <c r="B456" s="35" t="s">
        <v>789</v>
      </c>
      <c r="C456" s="35"/>
      <c r="D456" s="35"/>
      <c r="E456" s="35"/>
      <c r="F456" s="36">
        <v>2115</v>
      </c>
      <c r="G456" s="37">
        <f t="shared" si="6"/>
        <v>25126.199999999997</v>
      </c>
    </row>
    <row r="457" spans="1:7" ht="15.75" customHeight="1" x14ac:dyDescent="0.3">
      <c r="A457" s="34" t="s">
        <v>790</v>
      </c>
      <c r="B457" s="35" t="s">
        <v>791</v>
      </c>
      <c r="C457" s="35"/>
      <c r="D457" s="35"/>
      <c r="E457" s="35"/>
      <c r="F457" s="36">
        <v>658</v>
      </c>
      <c r="G457" s="37">
        <f t="shared" ref="G457:G520" si="7">F457*1.98*6</f>
        <v>7817.0399999999991</v>
      </c>
    </row>
    <row r="458" spans="1:7" ht="15.75" customHeight="1" x14ac:dyDescent="0.3">
      <c r="A458" s="34" t="s">
        <v>792</v>
      </c>
      <c r="B458" s="35" t="s">
        <v>793</v>
      </c>
      <c r="C458" s="35"/>
      <c r="D458" s="35"/>
      <c r="E458" s="35"/>
      <c r="F458" s="36">
        <v>597</v>
      </c>
      <c r="G458" s="37">
        <f t="shared" si="7"/>
        <v>7092.36</v>
      </c>
    </row>
    <row r="459" spans="1:7" ht="15.75" customHeight="1" x14ac:dyDescent="0.3">
      <c r="A459" s="34" t="s">
        <v>794</v>
      </c>
      <c r="B459" s="35" t="s">
        <v>795</v>
      </c>
      <c r="C459" s="35"/>
      <c r="D459" s="35"/>
      <c r="E459" s="35"/>
      <c r="F459" s="36">
        <v>663</v>
      </c>
      <c r="G459" s="37">
        <f t="shared" si="7"/>
        <v>7876.4400000000005</v>
      </c>
    </row>
    <row r="460" spans="1:7" ht="15.75" customHeight="1" x14ac:dyDescent="0.3">
      <c r="A460" s="34" t="s">
        <v>796</v>
      </c>
      <c r="B460" s="35" t="s">
        <v>797</v>
      </c>
      <c r="C460" s="35"/>
      <c r="D460" s="35"/>
      <c r="E460" s="35"/>
      <c r="F460" s="36">
        <v>43</v>
      </c>
      <c r="G460" s="37">
        <f t="shared" si="7"/>
        <v>510.84000000000003</v>
      </c>
    </row>
    <row r="461" spans="1:7" ht="15.75" customHeight="1" x14ac:dyDescent="0.3">
      <c r="A461" s="34" t="s">
        <v>798</v>
      </c>
      <c r="B461" s="35" t="s">
        <v>799</v>
      </c>
      <c r="C461" s="35"/>
      <c r="D461" s="35"/>
      <c r="E461" s="35"/>
      <c r="F461" s="36">
        <v>981</v>
      </c>
      <c r="G461" s="37">
        <f t="shared" si="7"/>
        <v>11654.279999999999</v>
      </c>
    </row>
    <row r="462" spans="1:7" ht="15.75" customHeight="1" x14ac:dyDescent="0.3">
      <c r="A462" s="34" t="s">
        <v>800</v>
      </c>
      <c r="B462" s="35" t="s">
        <v>801</v>
      </c>
      <c r="C462" s="35"/>
      <c r="D462" s="35"/>
      <c r="E462" s="35"/>
      <c r="F462" s="36">
        <v>723</v>
      </c>
      <c r="G462" s="37">
        <f t="shared" si="7"/>
        <v>8589.24</v>
      </c>
    </row>
    <row r="463" spans="1:7" ht="15.75" customHeight="1" x14ac:dyDescent="0.3">
      <c r="A463" s="34" t="s">
        <v>802</v>
      </c>
      <c r="B463" s="35" t="s">
        <v>803</v>
      </c>
      <c r="C463" s="35"/>
      <c r="D463" s="35"/>
      <c r="E463" s="35"/>
      <c r="F463" s="36">
        <v>1016</v>
      </c>
      <c r="G463" s="37">
        <f t="shared" si="7"/>
        <v>12070.08</v>
      </c>
    </row>
    <row r="464" spans="1:7" ht="15.75" customHeight="1" x14ac:dyDescent="0.3">
      <c r="A464" s="34" t="s">
        <v>804</v>
      </c>
      <c r="B464" s="35" t="s">
        <v>805</v>
      </c>
      <c r="C464" s="35"/>
      <c r="D464" s="35"/>
      <c r="E464" s="35"/>
      <c r="F464" s="36">
        <v>467</v>
      </c>
      <c r="G464" s="37">
        <f t="shared" si="7"/>
        <v>5547.96</v>
      </c>
    </row>
    <row r="465" spans="1:7" ht="15.75" customHeight="1" x14ac:dyDescent="0.3">
      <c r="A465" s="34" t="s">
        <v>806</v>
      </c>
      <c r="B465" s="35" t="s">
        <v>807</v>
      </c>
      <c r="C465" s="35"/>
      <c r="D465" s="35"/>
      <c r="E465" s="35"/>
      <c r="F465" s="36">
        <v>185</v>
      </c>
      <c r="G465" s="37">
        <f t="shared" si="7"/>
        <v>2197.8000000000002</v>
      </c>
    </row>
    <row r="466" spans="1:7" ht="15.75" customHeight="1" x14ac:dyDescent="0.3">
      <c r="A466" s="34" t="s">
        <v>808</v>
      </c>
      <c r="B466" s="35" t="s">
        <v>809</v>
      </c>
      <c r="C466" s="35"/>
      <c r="D466" s="35"/>
      <c r="E466" s="35"/>
      <c r="F466" s="36">
        <v>113</v>
      </c>
      <c r="G466" s="37">
        <f t="shared" si="7"/>
        <v>1342.44</v>
      </c>
    </row>
    <row r="467" spans="1:7" ht="15.75" customHeight="1" x14ac:dyDescent="0.3">
      <c r="A467" s="34" t="s">
        <v>810</v>
      </c>
      <c r="B467" s="35" t="s">
        <v>811</v>
      </c>
      <c r="C467" s="35"/>
      <c r="D467" s="35"/>
      <c r="E467" s="35"/>
      <c r="F467" s="36">
        <v>664</v>
      </c>
      <c r="G467" s="37">
        <f t="shared" si="7"/>
        <v>7888.32</v>
      </c>
    </row>
    <row r="468" spans="1:7" ht="15.75" customHeight="1" x14ac:dyDescent="0.3">
      <c r="A468" s="34" t="s">
        <v>812</v>
      </c>
      <c r="B468" s="35" t="s">
        <v>813</v>
      </c>
      <c r="C468" s="35"/>
      <c r="D468" s="35"/>
      <c r="E468" s="35"/>
      <c r="F468" s="36">
        <v>438</v>
      </c>
      <c r="G468" s="37">
        <f t="shared" si="7"/>
        <v>5203.4400000000005</v>
      </c>
    </row>
    <row r="469" spans="1:7" ht="15.75" customHeight="1" x14ac:dyDescent="0.3">
      <c r="A469" s="34" t="s">
        <v>814</v>
      </c>
      <c r="B469" s="35" t="s">
        <v>815</v>
      </c>
      <c r="C469" s="35"/>
      <c r="D469" s="35"/>
      <c r="E469" s="35"/>
      <c r="F469" s="36">
        <v>77</v>
      </c>
      <c r="G469" s="37">
        <f t="shared" si="7"/>
        <v>914.76</v>
      </c>
    </row>
    <row r="470" spans="1:7" ht="15.75" customHeight="1" x14ac:dyDescent="0.3">
      <c r="A470" s="34" t="s">
        <v>816</v>
      </c>
      <c r="B470" s="35" t="s">
        <v>817</v>
      </c>
      <c r="C470" s="35"/>
      <c r="D470" s="35"/>
      <c r="E470" s="35"/>
      <c r="F470" s="36">
        <v>106</v>
      </c>
      <c r="G470" s="37">
        <f t="shared" si="7"/>
        <v>1259.28</v>
      </c>
    </row>
    <row r="471" spans="1:7" ht="15.75" customHeight="1" x14ac:dyDescent="0.3">
      <c r="A471" s="34" t="s">
        <v>818</v>
      </c>
      <c r="B471" s="35" t="s">
        <v>819</v>
      </c>
      <c r="C471" s="35"/>
      <c r="D471" s="35"/>
      <c r="E471" s="35"/>
      <c r="F471" s="36">
        <v>1067</v>
      </c>
      <c r="G471" s="37">
        <f t="shared" si="7"/>
        <v>12675.96</v>
      </c>
    </row>
    <row r="472" spans="1:7" ht="15.75" customHeight="1" x14ac:dyDescent="0.3">
      <c r="A472" s="34" t="s">
        <v>820</v>
      </c>
      <c r="B472" s="35" t="s">
        <v>821</v>
      </c>
      <c r="C472" s="35"/>
      <c r="D472" s="35"/>
      <c r="E472" s="35"/>
      <c r="F472" s="36">
        <v>397</v>
      </c>
      <c r="G472" s="37">
        <f t="shared" si="7"/>
        <v>4716.3599999999997</v>
      </c>
    </row>
    <row r="473" spans="1:7" ht="15.75" customHeight="1" x14ac:dyDescent="0.3">
      <c r="A473" s="34" t="s">
        <v>822</v>
      </c>
      <c r="B473" s="35" t="s">
        <v>823</v>
      </c>
      <c r="C473" s="35"/>
      <c r="D473" s="35"/>
      <c r="E473" s="35"/>
      <c r="F473" s="36">
        <v>689</v>
      </c>
      <c r="G473" s="37">
        <f t="shared" si="7"/>
        <v>8185.32</v>
      </c>
    </row>
    <row r="474" spans="1:7" ht="16.149999999999999" customHeight="1" x14ac:dyDescent="0.3">
      <c r="A474" s="34" t="s">
        <v>824</v>
      </c>
      <c r="B474" s="35" t="s">
        <v>825</v>
      </c>
      <c r="C474" s="35"/>
      <c r="D474" s="35"/>
      <c r="E474" s="35"/>
      <c r="F474" s="36">
        <v>118</v>
      </c>
      <c r="G474" s="37">
        <f t="shared" si="7"/>
        <v>1401.84</v>
      </c>
    </row>
    <row r="475" spans="1:7" ht="15.75" customHeight="1" x14ac:dyDescent="0.3">
      <c r="A475" s="34" t="s">
        <v>826</v>
      </c>
      <c r="B475" s="35" t="s">
        <v>827</v>
      </c>
      <c r="C475" s="35"/>
      <c r="D475" s="35"/>
      <c r="E475" s="35"/>
      <c r="F475" s="36">
        <v>93</v>
      </c>
      <c r="G475" s="37">
        <f t="shared" si="7"/>
        <v>1104.8399999999999</v>
      </c>
    </row>
    <row r="476" spans="1:7" ht="15.75" customHeight="1" x14ac:dyDescent="0.3">
      <c r="A476" s="34" t="s">
        <v>828</v>
      </c>
      <c r="B476" s="35" t="s">
        <v>829</v>
      </c>
      <c r="C476" s="35"/>
      <c r="D476" s="35"/>
      <c r="E476" s="35"/>
      <c r="F476" s="36">
        <v>164</v>
      </c>
      <c r="G476" s="37">
        <f t="shared" si="7"/>
        <v>1948.3199999999997</v>
      </c>
    </row>
    <row r="477" spans="1:7" ht="15.75" customHeight="1" x14ac:dyDescent="0.3">
      <c r="A477" s="34" t="s">
        <v>830</v>
      </c>
      <c r="B477" s="35" t="s">
        <v>831</v>
      </c>
      <c r="C477" s="35"/>
      <c r="D477" s="35"/>
      <c r="E477" s="35"/>
      <c r="F477" s="36">
        <v>112</v>
      </c>
      <c r="G477" s="37">
        <f t="shared" si="7"/>
        <v>1330.56</v>
      </c>
    </row>
    <row r="478" spans="1:7" ht="15.75" customHeight="1" x14ac:dyDescent="0.3">
      <c r="A478" s="34" t="s">
        <v>832</v>
      </c>
      <c r="B478" s="35" t="s">
        <v>833</v>
      </c>
      <c r="C478" s="35"/>
      <c r="D478" s="35"/>
      <c r="E478" s="35"/>
      <c r="F478" s="36">
        <v>157</v>
      </c>
      <c r="G478" s="37">
        <f t="shared" si="7"/>
        <v>1865.16</v>
      </c>
    </row>
    <row r="479" spans="1:7" ht="15.75" customHeight="1" x14ac:dyDescent="0.3">
      <c r="A479" s="34" t="s">
        <v>834</v>
      </c>
      <c r="B479" s="35" t="s">
        <v>835</v>
      </c>
      <c r="C479" s="35"/>
      <c r="D479" s="35"/>
      <c r="E479" s="35"/>
      <c r="F479" s="36">
        <v>150</v>
      </c>
      <c r="G479" s="37">
        <f t="shared" si="7"/>
        <v>1782</v>
      </c>
    </row>
    <row r="480" spans="1:7" ht="15.75" customHeight="1" x14ac:dyDescent="0.3">
      <c r="A480" s="34" t="s">
        <v>836</v>
      </c>
      <c r="B480" s="35" t="s">
        <v>837</v>
      </c>
      <c r="C480" s="35"/>
      <c r="D480" s="35"/>
      <c r="E480" s="35"/>
      <c r="F480" s="36">
        <v>274</v>
      </c>
      <c r="G480" s="37">
        <f t="shared" si="7"/>
        <v>3255.12</v>
      </c>
    </row>
    <row r="481" spans="1:7" ht="15.75" customHeight="1" x14ac:dyDescent="0.3">
      <c r="A481" s="34" t="s">
        <v>838</v>
      </c>
      <c r="B481" s="35" t="s">
        <v>839</v>
      </c>
      <c r="C481" s="35"/>
      <c r="D481" s="35"/>
      <c r="E481" s="35"/>
      <c r="F481" s="36">
        <v>223</v>
      </c>
      <c r="G481" s="37">
        <f t="shared" si="7"/>
        <v>2649.2400000000002</v>
      </c>
    </row>
    <row r="482" spans="1:7" ht="15.75" customHeight="1" x14ac:dyDescent="0.3">
      <c r="A482" s="34" t="s">
        <v>840</v>
      </c>
      <c r="B482" s="35" t="s">
        <v>841</v>
      </c>
      <c r="C482" s="35"/>
      <c r="D482" s="35"/>
      <c r="E482" s="35"/>
      <c r="F482" s="36">
        <v>574</v>
      </c>
      <c r="G482" s="37">
        <f t="shared" si="7"/>
        <v>6819.12</v>
      </c>
    </row>
    <row r="483" spans="1:7" ht="15.75" customHeight="1" x14ac:dyDescent="0.3">
      <c r="A483" s="34" t="s">
        <v>842</v>
      </c>
      <c r="B483" s="35" t="s">
        <v>843</v>
      </c>
      <c r="C483" s="35"/>
      <c r="D483" s="35"/>
      <c r="E483" s="35"/>
      <c r="F483" s="36">
        <v>97</v>
      </c>
      <c r="G483" s="37">
        <f t="shared" si="7"/>
        <v>1152.3600000000001</v>
      </c>
    </row>
    <row r="484" spans="1:7" ht="15.75" customHeight="1" x14ac:dyDescent="0.3">
      <c r="A484" s="34" t="s">
        <v>844</v>
      </c>
      <c r="B484" s="35" t="s">
        <v>845</v>
      </c>
      <c r="C484" s="35"/>
      <c r="D484" s="35"/>
      <c r="E484" s="35"/>
      <c r="F484" s="36">
        <v>112</v>
      </c>
      <c r="G484" s="37">
        <f t="shared" si="7"/>
        <v>1330.56</v>
      </c>
    </row>
    <row r="485" spans="1:7" ht="15.75" customHeight="1" x14ac:dyDescent="0.3">
      <c r="A485" s="34" t="s">
        <v>846</v>
      </c>
      <c r="B485" s="35" t="s">
        <v>847</v>
      </c>
      <c r="C485" s="35"/>
      <c r="D485" s="35"/>
      <c r="E485" s="35"/>
      <c r="F485" s="36">
        <v>232</v>
      </c>
      <c r="G485" s="37">
        <f t="shared" si="7"/>
        <v>2756.16</v>
      </c>
    </row>
    <row r="486" spans="1:7" ht="15.75" customHeight="1" x14ac:dyDescent="0.3">
      <c r="A486" s="34" t="s">
        <v>848</v>
      </c>
      <c r="B486" s="35" t="s">
        <v>849</v>
      </c>
      <c r="C486" s="35"/>
      <c r="D486" s="35"/>
      <c r="E486" s="35"/>
      <c r="F486" s="36">
        <v>257</v>
      </c>
      <c r="G486" s="37">
        <f t="shared" si="7"/>
        <v>3053.16</v>
      </c>
    </row>
    <row r="487" spans="1:7" ht="15.75" customHeight="1" x14ac:dyDescent="0.3">
      <c r="A487" s="34" t="s">
        <v>850</v>
      </c>
      <c r="B487" s="35" t="s">
        <v>851</v>
      </c>
      <c r="C487" s="35"/>
      <c r="D487" s="35"/>
      <c r="E487" s="35"/>
      <c r="F487" s="36">
        <v>283</v>
      </c>
      <c r="G487" s="37">
        <f t="shared" si="7"/>
        <v>3362.04</v>
      </c>
    </row>
    <row r="488" spans="1:7" ht="15.75" customHeight="1" x14ac:dyDescent="0.3">
      <c r="A488" s="34" t="s">
        <v>852</v>
      </c>
      <c r="B488" s="35" t="s">
        <v>853</v>
      </c>
      <c r="C488" s="35"/>
      <c r="D488" s="35"/>
      <c r="E488" s="35"/>
      <c r="F488" s="36">
        <v>164</v>
      </c>
      <c r="G488" s="37">
        <f t="shared" si="7"/>
        <v>1948.3199999999997</v>
      </c>
    </row>
    <row r="489" spans="1:7" ht="15.75" customHeight="1" x14ac:dyDescent="0.3">
      <c r="A489" s="34" t="s">
        <v>854</v>
      </c>
      <c r="B489" s="35" t="s">
        <v>855</v>
      </c>
      <c r="C489" s="35"/>
      <c r="D489" s="35"/>
      <c r="E489" s="35"/>
      <c r="F489" s="36">
        <v>145</v>
      </c>
      <c r="G489" s="37">
        <f t="shared" si="7"/>
        <v>1722.6000000000001</v>
      </c>
    </row>
    <row r="490" spans="1:7" ht="15.75" customHeight="1" x14ac:dyDescent="0.3">
      <c r="A490" s="34" t="s">
        <v>856</v>
      </c>
      <c r="B490" s="35" t="s">
        <v>857</v>
      </c>
      <c r="C490" s="35"/>
      <c r="D490" s="35"/>
      <c r="E490" s="35"/>
      <c r="F490" s="36">
        <v>213</v>
      </c>
      <c r="G490" s="37">
        <f t="shared" si="7"/>
        <v>2530.44</v>
      </c>
    </row>
    <row r="491" spans="1:7" ht="15.75" customHeight="1" x14ac:dyDescent="0.3">
      <c r="A491" s="34" t="s">
        <v>858</v>
      </c>
      <c r="B491" s="35" t="s">
        <v>859</v>
      </c>
      <c r="C491" s="35"/>
      <c r="D491" s="35"/>
      <c r="E491" s="35"/>
      <c r="F491" s="36">
        <v>216</v>
      </c>
      <c r="G491" s="37">
        <f t="shared" si="7"/>
        <v>2566.08</v>
      </c>
    </row>
    <row r="492" spans="1:7" ht="15.75" customHeight="1" x14ac:dyDescent="0.3">
      <c r="A492" s="34" t="s">
        <v>860</v>
      </c>
      <c r="B492" s="35" t="s">
        <v>861</v>
      </c>
      <c r="C492" s="35"/>
      <c r="D492" s="35"/>
      <c r="E492" s="35"/>
      <c r="F492" s="36">
        <v>243</v>
      </c>
      <c r="G492" s="37">
        <f t="shared" si="7"/>
        <v>2886.84</v>
      </c>
    </row>
    <row r="493" spans="1:7" ht="15.75" customHeight="1" x14ac:dyDescent="0.3">
      <c r="A493" s="34" t="s">
        <v>862</v>
      </c>
      <c r="B493" s="35" t="s">
        <v>863</v>
      </c>
      <c r="C493" s="35"/>
      <c r="D493" s="35"/>
      <c r="E493" s="35"/>
      <c r="F493" s="36">
        <v>397</v>
      </c>
      <c r="G493" s="37">
        <f t="shared" si="7"/>
        <v>4716.3599999999997</v>
      </c>
    </row>
    <row r="494" spans="1:7" ht="15.75" customHeight="1" x14ac:dyDescent="0.3">
      <c r="A494" s="34" t="s">
        <v>864</v>
      </c>
      <c r="B494" s="35" t="s">
        <v>865</v>
      </c>
      <c r="C494" s="35"/>
      <c r="D494" s="35"/>
      <c r="E494" s="35"/>
      <c r="F494" s="36">
        <v>163</v>
      </c>
      <c r="G494" s="37">
        <f t="shared" si="7"/>
        <v>1936.44</v>
      </c>
    </row>
    <row r="495" spans="1:7" ht="15.75" customHeight="1" x14ac:dyDescent="0.3">
      <c r="A495" s="34" t="s">
        <v>866</v>
      </c>
      <c r="B495" s="35" t="s">
        <v>867</v>
      </c>
      <c r="C495" s="35"/>
      <c r="D495" s="35"/>
      <c r="E495" s="35"/>
      <c r="F495" s="36">
        <v>274</v>
      </c>
      <c r="G495" s="37">
        <f t="shared" si="7"/>
        <v>3255.12</v>
      </c>
    </row>
    <row r="496" spans="1:7" ht="15.75" customHeight="1" x14ac:dyDescent="0.3">
      <c r="A496" s="34" t="s">
        <v>868</v>
      </c>
      <c r="B496" s="35" t="s">
        <v>869</v>
      </c>
      <c r="C496" s="35"/>
      <c r="D496" s="35"/>
      <c r="E496" s="35"/>
      <c r="F496" s="36">
        <v>213</v>
      </c>
      <c r="G496" s="37">
        <f t="shared" si="7"/>
        <v>2530.44</v>
      </c>
    </row>
    <row r="497" spans="1:7" ht="15.75" customHeight="1" x14ac:dyDescent="0.3">
      <c r="A497" s="34" t="s">
        <v>870</v>
      </c>
      <c r="B497" s="35" t="s">
        <v>871</v>
      </c>
      <c r="C497" s="35"/>
      <c r="D497" s="35"/>
      <c r="E497" s="35"/>
      <c r="F497" s="36">
        <v>1191</v>
      </c>
      <c r="G497" s="37">
        <f t="shared" si="7"/>
        <v>14149.079999999998</v>
      </c>
    </row>
    <row r="498" spans="1:7" ht="15.75" customHeight="1" x14ac:dyDescent="0.3">
      <c r="A498" s="34" t="s">
        <v>872</v>
      </c>
      <c r="B498" s="35" t="s">
        <v>873</v>
      </c>
      <c r="C498" s="35"/>
      <c r="D498" s="35"/>
      <c r="E498" s="35"/>
      <c r="F498" s="36">
        <v>119</v>
      </c>
      <c r="G498" s="37">
        <f t="shared" si="7"/>
        <v>1413.72</v>
      </c>
    </row>
    <row r="499" spans="1:7" ht="15.75" customHeight="1" x14ac:dyDescent="0.3">
      <c r="A499" s="34" t="s">
        <v>874</v>
      </c>
      <c r="B499" s="35" t="s">
        <v>875</v>
      </c>
      <c r="C499" s="35"/>
      <c r="D499" s="35"/>
      <c r="E499" s="35"/>
      <c r="F499" s="36">
        <v>1488</v>
      </c>
      <c r="G499" s="37">
        <f t="shared" si="7"/>
        <v>17677.439999999999</v>
      </c>
    </row>
    <row r="500" spans="1:7" ht="15.75" customHeight="1" x14ac:dyDescent="0.3">
      <c r="A500" s="34" t="s">
        <v>876</v>
      </c>
      <c r="B500" s="35" t="s">
        <v>877</v>
      </c>
      <c r="C500" s="35"/>
      <c r="D500" s="35"/>
      <c r="E500" s="35"/>
      <c r="F500" s="36">
        <v>476</v>
      </c>
      <c r="G500" s="37">
        <f t="shared" si="7"/>
        <v>5654.88</v>
      </c>
    </row>
    <row r="501" spans="1:7" ht="15.75" customHeight="1" x14ac:dyDescent="0.3">
      <c r="A501" s="34" t="s">
        <v>878</v>
      </c>
      <c r="B501" s="35" t="s">
        <v>879</v>
      </c>
      <c r="C501" s="35"/>
      <c r="D501" s="35"/>
      <c r="E501" s="35"/>
      <c r="F501" s="36">
        <v>468</v>
      </c>
      <c r="G501" s="37">
        <f t="shared" si="7"/>
        <v>5559.84</v>
      </c>
    </row>
    <row r="502" spans="1:7" ht="15.75" customHeight="1" x14ac:dyDescent="0.3">
      <c r="A502" s="34" t="s">
        <v>880</v>
      </c>
      <c r="B502" s="35" t="s">
        <v>881</v>
      </c>
      <c r="C502" s="35"/>
      <c r="D502" s="35"/>
      <c r="E502" s="35"/>
      <c r="F502" s="36">
        <v>608</v>
      </c>
      <c r="G502" s="37">
        <f t="shared" si="7"/>
        <v>7223.0399999999991</v>
      </c>
    </row>
    <row r="503" spans="1:7" ht="15.75" customHeight="1" x14ac:dyDescent="0.3">
      <c r="A503" s="34" t="s">
        <v>882</v>
      </c>
      <c r="B503" s="35" t="s">
        <v>883</v>
      </c>
      <c r="C503" s="35"/>
      <c r="D503" s="35"/>
      <c r="E503" s="35"/>
      <c r="F503" s="36">
        <v>246</v>
      </c>
      <c r="G503" s="37">
        <f t="shared" si="7"/>
        <v>2922.48</v>
      </c>
    </row>
    <row r="504" spans="1:7" ht="15.75" customHeight="1" x14ac:dyDescent="0.3">
      <c r="A504" s="34" t="s">
        <v>884</v>
      </c>
      <c r="B504" s="35" t="s">
        <v>885</v>
      </c>
      <c r="C504" s="35"/>
      <c r="D504" s="35"/>
      <c r="E504" s="35"/>
      <c r="F504" s="36">
        <v>164</v>
      </c>
      <c r="G504" s="37">
        <f t="shared" si="7"/>
        <v>1948.3199999999997</v>
      </c>
    </row>
    <row r="505" spans="1:7" ht="15.75" customHeight="1" x14ac:dyDescent="0.3">
      <c r="A505" s="34" t="s">
        <v>886</v>
      </c>
      <c r="B505" s="35" t="s">
        <v>887</v>
      </c>
      <c r="C505" s="35"/>
      <c r="D505" s="35"/>
      <c r="E505" s="35"/>
      <c r="F505" s="36">
        <v>803</v>
      </c>
      <c r="G505" s="37">
        <f t="shared" si="7"/>
        <v>9539.64</v>
      </c>
    </row>
    <row r="506" spans="1:7" ht="15.75" customHeight="1" x14ac:dyDescent="0.3">
      <c r="A506" s="34" t="s">
        <v>888</v>
      </c>
      <c r="B506" s="35" t="s">
        <v>889</v>
      </c>
      <c r="C506" s="35"/>
      <c r="D506" s="35"/>
      <c r="E506" s="35"/>
      <c r="F506" s="36">
        <v>803</v>
      </c>
      <c r="G506" s="37">
        <f t="shared" si="7"/>
        <v>9539.64</v>
      </c>
    </row>
    <row r="507" spans="1:7" ht="15.75" customHeight="1" x14ac:dyDescent="0.3">
      <c r="A507" s="34" t="s">
        <v>890</v>
      </c>
      <c r="B507" s="35" t="s">
        <v>891</v>
      </c>
      <c r="C507" s="35"/>
      <c r="D507" s="35"/>
      <c r="E507" s="35"/>
      <c r="F507" s="36">
        <v>168</v>
      </c>
      <c r="G507" s="37">
        <f t="shared" si="7"/>
        <v>1995.84</v>
      </c>
    </row>
    <row r="508" spans="1:7" ht="15.75" customHeight="1" x14ac:dyDescent="0.3">
      <c r="A508" s="34" t="s">
        <v>892</v>
      </c>
      <c r="B508" s="35" t="s">
        <v>893</v>
      </c>
      <c r="C508" s="35"/>
      <c r="D508" s="35"/>
      <c r="E508" s="35"/>
      <c r="F508" s="36">
        <v>74</v>
      </c>
      <c r="G508" s="37">
        <f t="shared" si="7"/>
        <v>879.12000000000012</v>
      </c>
    </row>
    <row r="509" spans="1:7" ht="15.75" customHeight="1" x14ac:dyDescent="0.3">
      <c r="A509" s="34" t="s">
        <v>894</v>
      </c>
      <c r="B509" s="35" t="s">
        <v>895</v>
      </c>
      <c r="C509" s="35"/>
      <c r="D509" s="35"/>
      <c r="E509" s="35"/>
      <c r="F509" s="36">
        <v>520</v>
      </c>
      <c r="G509" s="37">
        <f t="shared" si="7"/>
        <v>6177.5999999999995</v>
      </c>
    </row>
    <row r="510" spans="1:7" ht="15.75" customHeight="1" x14ac:dyDescent="0.3">
      <c r="A510" s="34" t="s">
        <v>896</v>
      </c>
      <c r="B510" s="35" t="s">
        <v>897</v>
      </c>
      <c r="C510" s="35"/>
      <c r="D510" s="35"/>
      <c r="E510" s="35"/>
      <c r="F510" s="36">
        <v>470</v>
      </c>
      <c r="G510" s="37">
        <f t="shared" si="7"/>
        <v>5583.6</v>
      </c>
    </row>
    <row r="511" spans="1:7" ht="15.75" customHeight="1" x14ac:dyDescent="0.3">
      <c r="A511" s="34" t="s">
        <v>898</v>
      </c>
      <c r="B511" s="35" t="s">
        <v>899</v>
      </c>
      <c r="C511" s="35"/>
      <c r="D511" s="35"/>
      <c r="E511" s="35"/>
      <c r="F511" s="36">
        <v>141</v>
      </c>
      <c r="G511" s="37">
        <f t="shared" si="7"/>
        <v>1675.08</v>
      </c>
    </row>
    <row r="512" spans="1:7" ht="15.75" customHeight="1" x14ac:dyDescent="0.3">
      <c r="A512" s="34" t="s">
        <v>900</v>
      </c>
      <c r="B512" s="35" t="s">
        <v>901</v>
      </c>
      <c r="C512" s="35"/>
      <c r="D512" s="35"/>
      <c r="E512" s="35"/>
      <c r="F512" s="36">
        <v>145</v>
      </c>
      <c r="G512" s="37">
        <f t="shared" si="7"/>
        <v>1722.6000000000001</v>
      </c>
    </row>
    <row r="513" spans="1:7" ht="15.75" customHeight="1" x14ac:dyDescent="0.3">
      <c r="A513" s="34" t="s">
        <v>902</v>
      </c>
      <c r="B513" s="35" t="s">
        <v>903</v>
      </c>
      <c r="C513" s="35"/>
      <c r="D513" s="35"/>
      <c r="E513" s="35"/>
      <c r="F513" s="36">
        <v>145</v>
      </c>
      <c r="G513" s="37">
        <f t="shared" si="7"/>
        <v>1722.6000000000001</v>
      </c>
    </row>
    <row r="514" spans="1:7" ht="15.75" customHeight="1" x14ac:dyDescent="0.3">
      <c r="A514" s="34" t="s">
        <v>904</v>
      </c>
      <c r="B514" s="35" t="s">
        <v>905</v>
      </c>
      <c r="C514" s="35"/>
      <c r="D514" s="35"/>
      <c r="E514" s="35"/>
      <c r="F514" s="36">
        <v>145</v>
      </c>
      <c r="G514" s="37">
        <f t="shared" si="7"/>
        <v>1722.6000000000001</v>
      </c>
    </row>
    <row r="515" spans="1:7" ht="15.75" customHeight="1" x14ac:dyDescent="0.3">
      <c r="A515" s="34" t="s">
        <v>906</v>
      </c>
      <c r="B515" s="35" t="s">
        <v>907</v>
      </c>
      <c r="C515" s="35"/>
      <c r="D515" s="35"/>
      <c r="E515" s="35"/>
      <c r="F515" s="36">
        <v>10424</v>
      </c>
      <c r="G515" s="37">
        <f t="shared" si="7"/>
        <v>123837.12</v>
      </c>
    </row>
    <row r="516" spans="1:7" ht="15.75" customHeight="1" x14ac:dyDescent="0.3">
      <c r="A516" s="34" t="s">
        <v>908</v>
      </c>
      <c r="B516" s="35" t="s">
        <v>909</v>
      </c>
      <c r="C516" s="35"/>
      <c r="D516" s="35"/>
      <c r="E516" s="35"/>
      <c r="F516" s="36">
        <v>1795</v>
      </c>
      <c r="G516" s="37">
        <f t="shared" si="7"/>
        <v>21324.6</v>
      </c>
    </row>
    <row r="517" spans="1:7" ht="15.75" customHeight="1" x14ac:dyDescent="0.3">
      <c r="A517" s="34" t="s">
        <v>910</v>
      </c>
      <c r="B517" s="35" t="s">
        <v>911</v>
      </c>
      <c r="C517" s="35"/>
      <c r="D517" s="35"/>
      <c r="E517" s="35"/>
      <c r="F517" s="36">
        <v>1520</v>
      </c>
      <c r="G517" s="37">
        <f t="shared" si="7"/>
        <v>18057.599999999999</v>
      </c>
    </row>
    <row r="518" spans="1:7" ht="15.75" customHeight="1" x14ac:dyDescent="0.3">
      <c r="A518" s="34" t="s">
        <v>912</v>
      </c>
      <c r="B518" s="35" t="s">
        <v>913</v>
      </c>
      <c r="C518" s="35"/>
      <c r="D518" s="35"/>
      <c r="E518" s="35"/>
      <c r="F518" s="36">
        <v>13197</v>
      </c>
      <c r="G518" s="37">
        <f t="shared" si="7"/>
        <v>156780.36000000002</v>
      </c>
    </row>
    <row r="519" spans="1:7" ht="15.75" customHeight="1" x14ac:dyDescent="0.3">
      <c r="A519" s="34" t="s">
        <v>914</v>
      </c>
      <c r="B519" s="35" t="s">
        <v>915</v>
      </c>
      <c r="C519" s="35"/>
      <c r="D519" s="35"/>
      <c r="E519" s="35"/>
      <c r="F519" s="36">
        <v>1193</v>
      </c>
      <c r="G519" s="37">
        <f t="shared" si="7"/>
        <v>14172.84</v>
      </c>
    </row>
    <row r="520" spans="1:7" ht="15.75" customHeight="1" x14ac:dyDescent="0.3">
      <c r="A520" s="34" t="s">
        <v>916</v>
      </c>
      <c r="B520" s="35" t="s">
        <v>917</v>
      </c>
      <c r="C520" s="35"/>
      <c r="D520" s="35"/>
      <c r="E520" s="35"/>
      <c r="F520" s="36">
        <v>163</v>
      </c>
      <c r="G520" s="37">
        <f t="shared" si="7"/>
        <v>1936.44</v>
      </c>
    </row>
    <row r="521" spans="1:7" ht="15.75" customHeight="1" x14ac:dyDescent="0.3">
      <c r="A521" s="34" t="s">
        <v>918</v>
      </c>
      <c r="B521" s="35" t="s">
        <v>919</v>
      </c>
      <c r="C521" s="35"/>
      <c r="D521" s="35"/>
      <c r="E521" s="35"/>
      <c r="F521" s="36">
        <v>3104</v>
      </c>
      <c r="G521" s="37">
        <f t="shared" ref="G521:G584" si="8">F521*1.98*6</f>
        <v>36875.520000000004</v>
      </c>
    </row>
    <row r="522" spans="1:7" ht="15.75" customHeight="1" x14ac:dyDescent="0.3">
      <c r="A522" s="34" t="s">
        <v>920</v>
      </c>
      <c r="B522" s="35" t="s">
        <v>921</v>
      </c>
      <c r="C522" s="35"/>
      <c r="D522" s="35"/>
      <c r="E522" s="35"/>
      <c r="F522" s="36">
        <v>2574</v>
      </c>
      <c r="G522" s="37">
        <f t="shared" si="8"/>
        <v>30579.119999999995</v>
      </c>
    </row>
    <row r="523" spans="1:7" ht="15.75" customHeight="1" x14ac:dyDescent="0.3">
      <c r="A523" s="34" t="s">
        <v>922</v>
      </c>
      <c r="B523" s="35" t="s">
        <v>923</v>
      </c>
      <c r="C523" s="35"/>
      <c r="D523" s="35"/>
      <c r="E523" s="35"/>
      <c r="F523" s="36">
        <v>26</v>
      </c>
      <c r="G523" s="37">
        <f t="shared" si="8"/>
        <v>308.88</v>
      </c>
    </row>
    <row r="524" spans="1:7" ht="15.75" customHeight="1" x14ac:dyDescent="0.3">
      <c r="A524" s="34" t="s">
        <v>924</v>
      </c>
      <c r="B524" s="35" t="s">
        <v>925</v>
      </c>
      <c r="C524" s="35"/>
      <c r="D524" s="35"/>
      <c r="E524" s="35"/>
      <c r="F524" s="36">
        <v>59</v>
      </c>
      <c r="G524" s="37">
        <f t="shared" si="8"/>
        <v>700.92</v>
      </c>
    </row>
    <row r="525" spans="1:7" ht="15.75" customHeight="1" x14ac:dyDescent="0.3">
      <c r="A525" s="34" t="s">
        <v>926</v>
      </c>
      <c r="B525" s="35" t="s">
        <v>927</v>
      </c>
      <c r="C525" s="35"/>
      <c r="D525" s="35"/>
      <c r="E525" s="35"/>
      <c r="F525" s="36">
        <v>56</v>
      </c>
      <c r="G525" s="37">
        <f t="shared" si="8"/>
        <v>665.28</v>
      </c>
    </row>
    <row r="526" spans="1:7" ht="15.75" customHeight="1" x14ac:dyDescent="0.3">
      <c r="A526" s="34" t="s">
        <v>928</v>
      </c>
      <c r="B526" s="35" t="s">
        <v>929</v>
      </c>
      <c r="C526" s="35"/>
      <c r="D526" s="35"/>
      <c r="E526" s="35"/>
      <c r="F526" s="36">
        <v>74</v>
      </c>
      <c r="G526" s="37">
        <f t="shared" si="8"/>
        <v>879.12000000000012</v>
      </c>
    </row>
    <row r="527" spans="1:7" ht="15.75" customHeight="1" x14ac:dyDescent="0.3">
      <c r="A527" s="34" t="s">
        <v>930</v>
      </c>
      <c r="B527" s="35" t="s">
        <v>931</v>
      </c>
      <c r="C527" s="35"/>
      <c r="D527" s="35"/>
      <c r="E527" s="35"/>
      <c r="F527" s="36">
        <v>230</v>
      </c>
      <c r="G527" s="37">
        <f t="shared" si="8"/>
        <v>2732.3999999999996</v>
      </c>
    </row>
    <row r="528" spans="1:7" ht="15.75" customHeight="1" x14ac:dyDescent="0.3">
      <c r="A528" s="34" t="s">
        <v>932</v>
      </c>
      <c r="B528" s="35" t="s">
        <v>933</v>
      </c>
      <c r="C528" s="35"/>
      <c r="D528" s="35"/>
      <c r="E528" s="35"/>
      <c r="F528" s="36">
        <v>206</v>
      </c>
      <c r="G528" s="37">
        <f t="shared" si="8"/>
        <v>2447.2799999999997</v>
      </c>
    </row>
    <row r="529" spans="1:7" ht="15.75" customHeight="1" x14ac:dyDescent="0.3">
      <c r="A529" s="34" t="s">
        <v>934</v>
      </c>
      <c r="B529" s="35" t="s">
        <v>935</v>
      </c>
      <c r="C529" s="35"/>
      <c r="D529" s="35"/>
      <c r="E529" s="35"/>
      <c r="F529" s="36">
        <v>83</v>
      </c>
      <c r="G529" s="37">
        <f t="shared" si="8"/>
        <v>986.04</v>
      </c>
    </row>
    <row r="530" spans="1:7" ht="15.75" customHeight="1" x14ac:dyDescent="0.3">
      <c r="A530" s="34" t="s">
        <v>936</v>
      </c>
      <c r="B530" s="35" t="s">
        <v>937</v>
      </c>
      <c r="C530" s="35"/>
      <c r="D530" s="35"/>
      <c r="E530" s="35"/>
      <c r="F530" s="36">
        <v>891</v>
      </c>
      <c r="G530" s="37">
        <f t="shared" si="8"/>
        <v>10585.08</v>
      </c>
    </row>
    <row r="531" spans="1:7" ht="15.75" customHeight="1" x14ac:dyDescent="0.3">
      <c r="A531" s="34" t="s">
        <v>938</v>
      </c>
      <c r="B531" s="35" t="s">
        <v>939</v>
      </c>
      <c r="C531" s="35"/>
      <c r="D531" s="35"/>
      <c r="E531" s="35"/>
      <c r="F531" s="36">
        <v>153</v>
      </c>
      <c r="G531" s="37">
        <f t="shared" si="8"/>
        <v>1817.6399999999999</v>
      </c>
    </row>
    <row r="532" spans="1:7" ht="15.75" customHeight="1" x14ac:dyDescent="0.3">
      <c r="A532" s="34" t="s">
        <v>940</v>
      </c>
      <c r="B532" s="35" t="s">
        <v>941</v>
      </c>
      <c r="C532" s="35"/>
      <c r="D532" s="35"/>
      <c r="E532" s="35"/>
      <c r="F532" s="36">
        <v>211</v>
      </c>
      <c r="G532" s="37">
        <f t="shared" si="8"/>
        <v>2506.6799999999998</v>
      </c>
    </row>
    <row r="533" spans="1:7" ht="15.75" customHeight="1" x14ac:dyDescent="0.3">
      <c r="A533" s="34" t="s">
        <v>942</v>
      </c>
      <c r="B533" s="35" t="s">
        <v>943</v>
      </c>
      <c r="C533" s="35"/>
      <c r="D533" s="35"/>
      <c r="E533" s="35"/>
      <c r="F533" s="36">
        <v>113</v>
      </c>
      <c r="G533" s="37">
        <f t="shared" si="8"/>
        <v>1342.44</v>
      </c>
    </row>
    <row r="534" spans="1:7" ht="15.75" customHeight="1" x14ac:dyDescent="0.3">
      <c r="A534" s="34" t="s">
        <v>944</v>
      </c>
      <c r="B534" s="35" t="s">
        <v>945</v>
      </c>
      <c r="C534" s="35"/>
      <c r="D534" s="35"/>
      <c r="E534" s="35"/>
      <c r="F534" s="36">
        <v>113</v>
      </c>
      <c r="G534" s="37">
        <f t="shared" si="8"/>
        <v>1342.44</v>
      </c>
    </row>
    <row r="535" spans="1:7" ht="15.75" customHeight="1" x14ac:dyDescent="0.3">
      <c r="A535" s="34" t="s">
        <v>946</v>
      </c>
      <c r="B535" s="35" t="s">
        <v>947</v>
      </c>
      <c r="C535" s="35"/>
      <c r="D535" s="35"/>
      <c r="E535" s="35"/>
      <c r="F535" s="36">
        <v>240</v>
      </c>
      <c r="G535" s="37">
        <f t="shared" si="8"/>
        <v>2851.2</v>
      </c>
    </row>
    <row r="536" spans="1:7" ht="15.75" customHeight="1" x14ac:dyDescent="0.3">
      <c r="A536" s="34" t="s">
        <v>948</v>
      </c>
      <c r="B536" s="35" t="s">
        <v>949</v>
      </c>
      <c r="C536" s="35"/>
      <c r="D536" s="35"/>
      <c r="E536" s="35"/>
      <c r="F536" s="36">
        <v>61</v>
      </c>
      <c r="G536" s="37">
        <f t="shared" si="8"/>
        <v>724.68000000000006</v>
      </c>
    </row>
    <row r="537" spans="1:7" ht="15.75" customHeight="1" x14ac:dyDescent="0.3">
      <c r="A537" s="34" t="s">
        <v>950</v>
      </c>
      <c r="B537" s="35" t="s">
        <v>951</v>
      </c>
      <c r="C537" s="35"/>
      <c r="D537" s="35"/>
      <c r="E537" s="35"/>
      <c r="F537" s="36">
        <v>63</v>
      </c>
      <c r="G537" s="37">
        <f t="shared" si="8"/>
        <v>748.43999999999994</v>
      </c>
    </row>
    <row r="538" spans="1:7" ht="15.75" customHeight="1" x14ac:dyDescent="0.3">
      <c r="A538" s="34" t="s">
        <v>952</v>
      </c>
      <c r="B538" s="35" t="s">
        <v>953</v>
      </c>
      <c r="C538" s="35"/>
      <c r="D538" s="35"/>
      <c r="E538" s="35"/>
      <c r="F538" s="36">
        <v>96</v>
      </c>
      <c r="G538" s="37">
        <f t="shared" si="8"/>
        <v>1140.48</v>
      </c>
    </row>
    <row r="539" spans="1:7" ht="15.75" customHeight="1" x14ac:dyDescent="0.3">
      <c r="A539" s="34" t="s">
        <v>954</v>
      </c>
      <c r="B539" s="35" t="s">
        <v>955</v>
      </c>
      <c r="C539" s="35"/>
      <c r="D539" s="35"/>
      <c r="E539" s="35"/>
      <c r="F539" s="36">
        <v>197</v>
      </c>
      <c r="G539" s="37">
        <f t="shared" si="8"/>
        <v>2340.36</v>
      </c>
    </row>
    <row r="540" spans="1:7" ht="15.75" customHeight="1" x14ac:dyDescent="0.3">
      <c r="A540" s="34" t="s">
        <v>956</v>
      </c>
      <c r="B540" s="35" t="s">
        <v>957</v>
      </c>
      <c r="C540" s="35"/>
      <c r="D540" s="35"/>
      <c r="E540" s="35"/>
      <c r="F540" s="36">
        <v>289</v>
      </c>
      <c r="G540" s="37">
        <f t="shared" si="8"/>
        <v>3433.32</v>
      </c>
    </row>
    <row r="541" spans="1:7" ht="15.75" customHeight="1" x14ac:dyDescent="0.3">
      <c r="A541" s="34" t="s">
        <v>958</v>
      </c>
      <c r="B541" s="35" t="s">
        <v>959</v>
      </c>
      <c r="C541" s="35"/>
      <c r="D541" s="35"/>
      <c r="E541" s="35"/>
      <c r="F541" s="36">
        <v>197</v>
      </c>
      <c r="G541" s="37">
        <f t="shared" si="8"/>
        <v>2340.36</v>
      </c>
    </row>
    <row r="542" spans="1:7" ht="15.75" customHeight="1" x14ac:dyDescent="0.3">
      <c r="A542" s="34" t="s">
        <v>960</v>
      </c>
      <c r="B542" s="35" t="s">
        <v>961</v>
      </c>
      <c r="C542" s="35"/>
      <c r="D542" s="35"/>
      <c r="E542" s="35"/>
      <c r="F542" s="36">
        <v>96</v>
      </c>
      <c r="G542" s="37">
        <f t="shared" si="8"/>
        <v>1140.48</v>
      </c>
    </row>
    <row r="543" spans="1:7" ht="15.75" customHeight="1" x14ac:dyDescent="0.3">
      <c r="A543" s="34" t="s">
        <v>962</v>
      </c>
      <c r="B543" s="35" t="s">
        <v>963</v>
      </c>
      <c r="C543" s="35"/>
      <c r="D543" s="35"/>
      <c r="E543" s="35"/>
      <c r="F543" s="36">
        <v>335</v>
      </c>
      <c r="G543" s="37">
        <f t="shared" si="8"/>
        <v>3979.7999999999997</v>
      </c>
    </row>
    <row r="544" spans="1:7" ht="15.75" customHeight="1" x14ac:dyDescent="0.3">
      <c r="A544" s="34" t="s">
        <v>964</v>
      </c>
      <c r="B544" s="35" t="s">
        <v>965</v>
      </c>
      <c r="C544" s="35"/>
      <c r="D544" s="35"/>
      <c r="E544" s="35"/>
      <c r="F544" s="36">
        <v>189</v>
      </c>
      <c r="G544" s="37">
        <f t="shared" si="8"/>
        <v>2245.3199999999997</v>
      </c>
    </row>
    <row r="545" spans="1:7" ht="15.75" customHeight="1" x14ac:dyDescent="0.3">
      <c r="A545" s="34" t="s">
        <v>966</v>
      </c>
      <c r="B545" s="35" t="s">
        <v>967</v>
      </c>
      <c r="C545" s="35"/>
      <c r="D545" s="35"/>
      <c r="E545" s="35"/>
      <c r="F545" s="36">
        <v>51</v>
      </c>
      <c r="G545" s="37">
        <f t="shared" si="8"/>
        <v>605.88</v>
      </c>
    </row>
    <row r="546" spans="1:7" ht="15.75" customHeight="1" x14ac:dyDescent="0.3">
      <c r="A546" s="34" t="s">
        <v>968</v>
      </c>
      <c r="B546" s="35" t="s">
        <v>969</v>
      </c>
      <c r="C546" s="35"/>
      <c r="D546" s="35"/>
      <c r="E546" s="35"/>
      <c r="F546" s="36">
        <v>111</v>
      </c>
      <c r="G546" s="37">
        <f t="shared" si="8"/>
        <v>1318.68</v>
      </c>
    </row>
    <row r="547" spans="1:7" ht="15.75" customHeight="1" x14ac:dyDescent="0.3">
      <c r="A547" s="34" t="s">
        <v>970</v>
      </c>
      <c r="B547" s="35" t="s">
        <v>971</v>
      </c>
      <c r="C547" s="35"/>
      <c r="D547" s="35"/>
      <c r="E547" s="35"/>
      <c r="F547" s="36">
        <v>416</v>
      </c>
      <c r="G547" s="37">
        <f t="shared" si="8"/>
        <v>4942.08</v>
      </c>
    </row>
    <row r="548" spans="1:7" ht="15.75" customHeight="1" x14ac:dyDescent="0.3">
      <c r="A548" s="34" t="s">
        <v>972</v>
      </c>
      <c r="B548" s="35" t="s">
        <v>973</v>
      </c>
      <c r="C548" s="35"/>
      <c r="D548" s="35"/>
      <c r="E548" s="35"/>
      <c r="F548" s="36">
        <v>821</v>
      </c>
      <c r="G548" s="37">
        <f t="shared" si="8"/>
        <v>9753.48</v>
      </c>
    </row>
    <row r="549" spans="1:7" ht="15.75" customHeight="1" x14ac:dyDescent="0.3">
      <c r="A549" s="34" t="s">
        <v>974</v>
      </c>
      <c r="B549" s="35" t="s">
        <v>975</v>
      </c>
      <c r="C549" s="35"/>
      <c r="D549" s="35"/>
      <c r="E549" s="35"/>
      <c r="F549" s="36">
        <v>133</v>
      </c>
      <c r="G549" s="37">
        <f t="shared" si="8"/>
        <v>1580.04</v>
      </c>
    </row>
    <row r="550" spans="1:7" ht="15.75" customHeight="1" x14ac:dyDescent="0.3">
      <c r="A550" s="34" t="s">
        <v>976</v>
      </c>
      <c r="B550" s="35" t="s">
        <v>977</v>
      </c>
      <c r="C550" s="35"/>
      <c r="D550" s="35"/>
      <c r="E550" s="35"/>
      <c r="F550" s="36">
        <v>237</v>
      </c>
      <c r="G550" s="37">
        <f t="shared" si="8"/>
        <v>2815.56</v>
      </c>
    </row>
    <row r="551" spans="1:7" ht="15.75" customHeight="1" x14ac:dyDescent="0.3">
      <c r="A551" s="34" t="s">
        <v>978</v>
      </c>
      <c r="B551" s="35" t="s">
        <v>979</v>
      </c>
      <c r="C551" s="35"/>
      <c r="D551" s="35"/>
      <c r="E551" s="35"/>
      <c r="F551" s="36">
        <v>208</v>
      </c>
      <c r="G551" s="37">
        <f t="shared" si="8"/>
        <v>2471.04</v>
      </c>
    </row>
    <row r="552" spans="1:7" ht="15.75" customHeight="1" x14ac:dyDescent="0.3">
      <c r="A552" s="34" t="s">
        <v>980</v>
      </c>
      <c r="B552" s="35" t="s">
        <v>981</v>
      </c>
      <c r="C552" s="35"/>
      <c r="D552" s="35"/>
      <c r="E552" s="35"/>
      <c r="F552" s="36">
        <v>162</v>
      </c>
      <c r="G552" s="37">
        <f t="shared" si="8"/>
        <v>1924.56</v>
      </c>
    </row>
    <row r="553" spans="1:7" ht="15.75" customHeight="1" x14ac:dyDescent="0.3">
      <c r="A553" s="34" t="s">
        <v>982</v>
      </c>
      <c r="B553" s="35" t="s">
        <v>983</v>
      </c>
      <c r="C553" s="35"/>
      <c r="D553" s="35"/>
      <c r="E553" s="35"/>
      <c r="F553" s="36">
        <v>103</v>
      </c>
      <c r="G553" s="37">
        <f t="shared" si="8"/>
        <v>1223.6399999999999</v>
      </c>
    </row>
    <row r="554" spans="1:7" ht="15.75" customHeight="1" x14ac:dyDescent="0.3">
      <c r="A554" s="34" t="s">
        <v>984</v>
      </c>
      <c r="B554" s="35" t="s">
        <v>985</v>
      </c>
      <c r="C554" s="35"/>
      <c r="D554" s="35"/>
      <c r="E554" s="35"/>
      <c r="F554" s="36">
        <v>155</v>
      </c>
      <c r="G554" s="37">
        <f t="shared" si="8"/>
        <v>1841.3999999999999</v>
      </c>
    </row>
    <row r="555" spans="1:7" ht="15.75" customHeight="1" x14ac:dyDescent="0.3">
      <c r="A555" s="34" t="s">
        <v>986</v>
      </c>
      <c r="B555" s="35" t="s">
        <v>987</v>
      </c>
      <c r="C555" s="35"/>
      <c r="D555" s="35"/>
      <c r="E555" s="35"/>
      <c r="F555" s="36">
        <v>440</v>
      </c>
      <c r="G555" s="37">
        <f t="shared" si="8"/>
        <v>5227.2000000000007</v>
      </c>
    </row>
    <row r="556" spans="1:7" ht="15.75" customHeight="1" x14ac:dyDescent="0.3">
      <c r="A556" s="34" t="s">
        <v>988</v>
      </c>
      <c r="B556" s="35" t="s">
        <v>989</v>
      </c>
      <c r="C556" s="35"/>
      <c r="D556" s="35"/>
      <c r="E556" s="35"/>
      <c r="F556" s="36">
        <v>237</v>
      </c>
      <c r="G556" s="37">
        <f t="shared" si="8"/>
        <v>2815.56</v>
      </c>
    </row>
    <row r="557" spans="1:7" ht="15.75" customHeight="1" x14ac:dyDescent="0.3">
      <c r="A557" s="34" t="s">
        <v>990</v>
      </c>
      <c r="B557" s="35" t="s">
        <v>991</v>
      </c>
      <c r="C557" s="35"/>
      <c r="D557" s="35"/>
      <c r="E557" s="35"/>
      <c r="F557" s="36">
        <v>671</v>
      </c>
      <c r="G557" s="37">
        <f t="shared" si="8"/>
        <v>7971.48</v>
      </c>
    </row>
    <row r="558" spans="1:7" ht="15.75" customHeight="1" x14ac:dyDescent="0.3">
      <c r="A558" s="34" t="s">
        <v>992</v>
      </c>
      <c r="B558" s="35" t="s">
        <v>993</v>
      </c>
      <c r="C558" s="35"/>
      <c r="D558" s="35"/>
      <c r="E558" s="35"/>
      <c r="F558" s="36">
        <v>440</v>
      </c>
      <c r="G558" s="37">
        <f t="shared" si="8"/>
        <v>5227.2000000000007</v>
      </c>
    </row>
    <row r="559" spans="1:7" ht="15.75" customHeight="1" x14ac:dyDescent="0.3">
      <c r="A559" s="34" t="s">
        <v>994</v>
      </c>
      <c r="B559" s="35" t="s">
        <v>995</v>
      </c>
      <c r="C559" s="35"/>
      <c r="D559" s="35"/>
      <c r="E559" s="35"/>
      <c r="F559" s="36">
        <v>51</v>
      </c>
      <c r="G559" s="37">
        <f t="shared" si="8"/>
        <v>605.88</v>
      </c>
    </row>
    <row r="560" spans="1:7" ht="15.75" customHeight="1" x14ac:dyDescent="0.3">
      <c r="A560" s="34" t="s">
        <v>996</v>
      </c>
      <c r="B560" s="35" t="s">
        <v>997</v>
      </c>
      <c r="C560" s="35"/>
      <c r="D560" s="35"/>
      <c r="E560" s="35"/>
      <c r="F560" s="36">
        <v>150</v>
      </c>
      <c r="G560" s="37">
        <f t="shared" si="8"/>
        <v>1782</v>
      </c>
    </row>
    <row r="561" spans="1:7" ht="15.75" customHeight="1" x14ac:dyDescent="0.3">
      <c r="A561" s="34" t="s">
        <v>998</v>
      </c>
      <c r="B561" s="35" t="s">
        <v>999</v>
      </c>
      <c r="C561" s="35"/>
      <c r="D561" s="35"/>
      <c r="E561" s="35"/>
      <c r="F561" s="36">
        <v>80</v>
      </c>
      <c r="G561" s="37">
        <f t="shared" si="8"/>
        <v>950.40000000000009</v>
      </c>
    </row>
    <row r="562" spans="1:7" ht="15.75" customHeight="1" x14ac:dyDescent="0.3">
      <c r="A562" s="34" t="s">
        <v>1000</v>
      </c>
      <c r="B562" s="35" t="s">
        <v>1001</v>
      </c>
      <c r="C562" s="35"/>
      <c r="D562" s="35"/>
      <c r="E562" s="35"/>
      <c r="F562" s="36">
        <v>63</v>
      </c>
      <c r="G562" s="37">
        <f t="shared" si="8"/>
        <v>748.43999999999994</v>
      </c>
    </row>
    <row r="563" spans="1:7" ht="30.75" customHeight="1" x14ac:dyDescent="0.3">
      <c r="A563" s="34" t="s">
        <v>1002</v>
      </c>
      <c r="B563" s="35" t="s">
        <v>1003</v>
      </c>
      <c r="C563" s="35"/>
      <c r="D563" s="35"/>
      <c r="E563" s="35"/>
      <c r="F563" s="36">
        <v>103</v>
      </c>
      <c r="G563" s="37">
        <f t="shared" si="8"/>
        <v>1223.6399999999999</v>
      </c>
    </row>
    <row r="564" spans="1:7" ht="15.75" customHeight="1" x14ac:dyDescent="0.3">
      <c r="A564" s="34" t="s">
        <v>1004</v>
      </c>
      <c r="B564" s="35" t="s">
        <v>1005</v>
      </c>
      <c r="C564" s="35"/>
      <c r="D564" s="35"/>
      <c r="E564" s="35"/>
      <c r="F564" s="36">
        <v>51</v>
      </c>
      <c r="G564" s="37">
        <f t="shared" si="8"/>
        <v>605.88</v>
      </c>
    </row>
    <row r="565" spans="1:7" ht="15.75" customHeight="1" x14ac:dyDescent="0.3">
      <c r="A565" s="34" t="s">
        <v>1006</v>
      </c>
      <c r="B565" s="35" t="s">
        <v>1007</v>
      </c>
      <c r="C565" s="35"/>
      <c r="D565" s="35"/>
      <c r="E565" s="35"/>
      <c r="F565" s="36">
        <v>29</v>
      </c>
      <c r="G565" s="37">
        <f t="shared" si="8"/>
        <v>344.52</v>
      </c>
    </row>
    <row r="566" spans="1:7" ht="15.75" customHeight="1" x14ac:dyDescent="0.3">
      <c r="A566" s="34" t="s">
        <v>1008</v>
      </c>
      <c r="B566" s="35" t="s">
        <v>1009</v>
      </c>
      <c r="C566" s="35"/>
      <c r="D566" s="35"/>
      <c r="E566" s="35"/>
      <c r="F566" s="36">
        <v>208</v>
      </c>
      <c r="G566" s="37">
        <f t="shared" si="8"/>
        <v>2471.04</v>
      </c>
    </row>
    <row r="567" spans="1:7" ht="15.75" customHeight="1" x14ac:dyDescent="0.3">
      <c r="A567" s="34" t="s">
        <v>1010</v>
      </c>
      <c r="B567" s="35" t="s">
        <v>1011</v>
      </c>
      <c r="C567" s="35"/>
      <c r="D567" s="35"/>
      <c r="E567" s="35"/>
      <c r="F567" s="36">
        <v>387</v>
      </c>
      <c r="G567" s="37">
        <f t="shared" si="8"/>
        <v>4597.5599999999995</v>
      </c>
    </row>
    <row r="568" spans="1:7" ht="15.75" customHeight="1" x14ac:dyDescent="0.3">
      <c r="A568" s="34" t="s">
        <v>1012</v>
      </c>
      <c r="B568" s="35" t="s">
        <v>1013</v>
      </c>
      <c r="C568" s="35"/>
      <c r="D568" s="35"/>
      <c r="E568" s="35"/>
      <c r="F568" s="36">
        <v>387</v>
      </c>
      <c r="G568" s="37">
        <f t="shared" si="8"/>
        <v>4597.5599999999995</v>
      </c>
    </row>
    <row r="569" spans="1:7" ht="15.75" customHeight="1" x14ac:dyDescent="0.3">
      <c r="A569" s="34" t="s">
        <v>1014</v>
      </c>
      <c r="B569" s="35" t="s">
        <v>1015</v>
      </c>
      <c r="C569" s="35"/>
      <c r="D569" s="35"/>
      <c r="E569" s="35"/>
      <c r="F569" s="36">
        <v>162</v>
      </c>
      <c r="G569" s="37">
        <f t="shared" si="8"/>
        <v>1924.56</v>
      </c>
    </row>
    <row r="570" spans="1:7" ht="15.75" customHeight="1" x14ac:dyDescent="0.3">
      <c r="A570" s="34" t="s">
        <v>1016</v>
      </c>
      <c r="B570" s="35" t="s">
        <v>1017</v>
      </c>
      <c r="C570" s="35"/>
      <c r="D570" s="35"/>
      <c r="E570" s="35"/>
      <c r="F570" s="36">
        <v>80</v>
      </c>
      <c r="G570" s="37">
        <f t="shared" si="8"/>
        <v>950.40000000000009</v>
      </c>
    </row>
    <row r="571" spans="1:7" ht="15" customHeight="1" x14ac:dyDescent="0.3">
      <c r="A571" s="34" t="s">
        <v>1018</v>
      </c>
      <c r="B571" s="35" t="s">
        <v>1019</v>
      </c>
      <c r="C571" s="35"/>
      <c r="D571" s="35"/>
      <c r="E571" s="35"/>
      <c r="F571" s="36">
        <v>208</v>
      </c>
      <c r="G571" s="37">
        <f t="shared" si="8"/>
        <v>2471.04</v>
      </c>
    </row>
    <row r="572" spans="1:7" ht="15" customHeight="1" x14ac:dyDescent="0.3">
      <c r="A572" s="34" t="s">
        <v>1020</v>
      </c>
      <c r="B572" s="35" t="s">
        <v>1021</v>
      </c>
      <c r="C572" s="35"/>
      <c r="D572" s="35"/>
      <c r="E572" s="35"/>
      <c r="F572" s="36">
        <v>266</v>
      </c>
      <c r="G572" s="37">
        <f t="shared" si="8"/>
        <v>3160.08</v>
      </c>
    </row>
    <row r="573" spans="1:7" ht="15" customHeight="1" x14ac:dyDescent="0.3">
      <c r="A573" s="34" t="s">
        <v>1022</v>
      </c>
      <c r="B573" s="35" t="s">
        <v>1023</v>
      </c>
      <c r="C573" s="35"/>
      <c r="D573" s="35"/>
      <c r="E573" s="35"/>
      <c r="F573" s="36">
        <v>300</v>
      </c>
      <c r="G573" s="37">
        <f t="shared" si="8"/>
        <v>3564</v>
      </c>
    </row>
    <row r="574" spans="1:7" ht="15" customHeight="1" x14ac:dyDescent="0.3">
      <c r="A574" s="34" t="s">
        <v>1024</v>
      </c>
      <c r="B574" s="35" t="s">
        <v>1025</v>
      </c>
      <c r="C574" s="35"/>
      <c r="D574" s="35"/>
      <c r="E574" s="35"/>
      <c r="F574" s="36">
        <v>475</v>
      </c>
      <c r="G574" s="37">
        <f t="shared" si="8"/>
        <v>5643</v>
      </c>
    </row>
    <row r="575" spans="1:7" ht="15" customHeight="1" x14ac:dyDescent="0.3">
      <c r="A575" s="34" t="s">
        <v>1026</v>
      </c>
      <c r="B575" s="35" t="s">
        <v>1027</v>
      </c>
      <c r="C575" s="35"/>
      <c r="D575" s="35"/>
      <c r="E575" s="35"/>
      <c r="F575" s="36">
        <v>353</v>
      </c>
      <c r="G575" s="37">
        <f t="shared" si="8"/>
        <v>4193.6399999999994</v>
      </c>
    </row>
    <row r="576" spans="1:7" ht="15" customHeight="1" x14ac:dyDescent="0.3">
      <c r="A576" s="34" t="s">
        <v>1028</v>
      </c>
      <c r="B576" s="35" t="s">
        <v>1029</v>
      </c>
      <c r="C576" s="35"/>
      <c r="D576" s="35"/>
      <c r="E576" s="35"/>
      <c r="F576" s="36">
        <v>208</v>
      </c>
      <c r="G576" s="37">
        <f t="shared" si="8"/>
        <v>2471.04</v>
      </c>
    </row>
    <row r="577" spans="1:7" ht="15" customHeight="1" x14ac:dyDescent="0.3">
      <c r="A577" s="34" t="s">
        <v>1030</v>
      </c>
      <c r="B577" s="35" t="s">
        <v>1031</v>
      </c>
      <c r="C577" s="35"/>
      <c r="D577" s="35"/>
      <c r="E577" s="35"/>
      <c r="F577" s="36">
        <v>162</v>
      </c>
      <c r="G577" s="37">
        <f t="shared" si="8"/>
        <v>1924.56</v>
      </c>
    </row>
    <row r="578" spans="1:7" ht="18.75" x14ac:dyDescent="0.3">
      <c r="A578" s="34" t="s">
        <v>1032</v>
      </c>
      <c r="B578" s="35" t="s">
        <v>1033</v>
      </c>
      <c r="C578" s="35"/>
      <c r="D578" s="35"/>
      <c r="E578" s="35"/>
      <c r="F578" s="36">
        <v>2003</v>
      </c>
      <c r="G578" s="37">
        <f t="shared" si="8"/>
        <v>23795.64</v>
      </c>
    </row>
    <row r="579" spans="1:7" ht="18.75" x14ac:dyDescent="0.3">
      <c r="A579" s="34" t="s">
        <v>1034</v>
      </c>
      <c r="B579" s="35" t="s">
        <v>1035</v>
      </c>
      <c r="C579" s="35"/>
      <c r="D579" s="35"/>
      <c r="E579" s="35"/>
      <c r="F579" s="36">
        <v>387</v>
      </c>
      <c r="G579" s="37">
        <f t="shared" si="8"/>
        <v>4597.5599999999995</v>
      </c>
    </row>
    <row r="580" spans="1:7" ht="15" customHeight="1" x14ac:dyDescent="0.3">
      <c r="A580" s="34" t="s">
        <v>1036</v>
      </c>
      <c r="B580" s="35" t="s">
        <v>1037</v>
      </c>
      <c r="C580" s="35"/>
      <c r="D580" s="35"/>
      <c r="E580" s="35"/>
      <c r="F580" s="36">
        <v>150</v>
      </c>
      <c r="G580" s="37">
        <f t="shared" si="8"/>
        <v>1782</v>
      </c>
    </row>
    <row r="581" spans="1:7" ht="15" customHeight="1" x14ac:dyDescent="0.3">
      <c r="A581" s="34" t="s">
        <v>1038</v>
      </c>
      <c r="B581" s="35" t="s">
        <v>1039</v>
      </c>
      <c r="C581" s="35"/>
      <c r="D581" s="35"/>
      <c r="E581" s="35"/>
      <c r="F581" s="36">
        <v>324</v>
      </c>
      <c r="G581" s="37">
        <f t="shared" si="8"/>
        <v>3849.12</v>
      </c>
    </row>
    <row r="582" spans="1:7" ht="15" customHeight="1" x14ac:dyDescent="0.3">
      <c r="A582" s="34" t="s">
        <v>1040</v>
      </c>
      <c r="B582" s="35" t="s">
        <v>1041</v>
      </c>
      <c r="C582" s="35"/>
      <c r="D582" s="35"/>
      <c r="E582" s="35"/>
      <c r="F582" s="36">
        <v>289</v>
      </c>
      <c r="G582" s="37">
        <f t="shared" si="8"/>
        <v>3433.32</v>
      </c>
    </row>
    <row r="583" spans="1:7" ht="15" customHeight="1" x14ac:dyDescent="0.3">
      <c r="A583" s="34" t="s">
        <v>1042</v>
      </c>
      <c r="B583" s="35" t="s">
        <v>1043</v>
      </c>
      <c r="C583" s="35"/>
      <c r="D583" s="35"/>
      <c r="E583" s="35"/>
      <c r="F583" s="36">
        <v>211</v>
      </c>
      <c r="G583" s="37">
        <f t="shared" si="8"/>
        <v>2506.6799999999998</v>
      </c>
    </row>
    <row r="584" spans="1:7" ht="18.75" x14ac:dyDescent="0.3">
      <c r="A584" s="34" t="s">
        <v>1044</v>
      </c>
      <c r="B584" s="35" t="s">
        <v>1045</v>
      </c>
      <c r="C584" s="35"/>
      <c r="D584" s="35"/>
      <c r="E584" s="35"/>
      <c r="F584" s="36">
        <v>676</v>
      </c>
      <c r="G584" s="37">
        <f t="shared" si="8"/>
        <v>8030.88</v>
      </c>
    </row>
    <row r="585" spans="1:7" ht="18.75" x14ac:dyDescent="0.3">
      <c r="A585" s="34" t="s">
        <v>1046</v>
      </c>
      <c r="B585" s="35" t="s">
        <v>1047</v>
      </c>
      <c r="C585" s="35"/>
      <c r="D585" s="35"/>
      <c r="E585" s="35"/>
      <c r="F585" s="36">
        <v>36</v>
      </c>
      <c r="G585" s="37">
        <f t="shared" ref="G585:G648" si="9">F585*1.98*6</f>
        <v>427.68</v>
      </c>
    </row>
    <row r="586" spans="1:7" ht="15" customHeight="1" x14ac:dyDescent="0.3">
      <c r="A586" s="34" t="s">
        <v>1048</v>
      </c>
      <c r="B586" s="35" t="s">
        <v>1049</v>
      </c>
      <c r="C586" s="35"/>
      <c r="D586" s="35"/>
      <c r="E586" s="35"/>
      <c r="F586" s="36">
        <v>664</v>
      </c>
      <c r="G586" s="37">
        <f t="shared" si="9"/>
        <v>7888.32</v>
      </c>
    </row>
    <row r="587" spans="1:7" ht="15" customHeight="1" x14ac:dyDescent="0.3">
      <c r="A587" s="34" t="s">
        <v>1050</v>
      </c>
      <c r="B587" s="35" t="s">
        <v>1051</v>
      </c>
      <c r="C587" s="35"/>
      <c r="D587" s="35"/>
      <c r="E587" s="35"/>
      <c r="F587" s="36">
        <v>105</v>
      </c>
      <c r="G587" s="37">
        <f t="shared" si="9"/>
        <v>1247.4000000000001</v>
      </c>
    </row>
    <row r="588" spans="1:7" ht="15" customHeight="1" x14ac:dyDescent="0.3">
      <c r="A588" s="34" t="s">
        <v>1052</v>
      </c>
      <c r="B588" s="35" t="s">
        <v>1053</v>
      </c>
      <c r="C588" s="35"/>
      <c r="D588" s="35"/>
      <c r="E588" s="35"/>
      <c r="F588" s="36">
        <v>308</v>
      </c>
      <c r="G588" s="37">
        <f t="shared" si="9"/>
        <v>3659.04</v>
      </c>
    </row>
    <row r="589" spans="1:7" ht="15" customHeight="1" x14ac:dyDescent="0.3">
      <c r="A589" s="34" t="s">
        <v>1054</v>
      </c>
      <c r="B589" s="35" t="s">
        <v>1055</v>
      </c>
      <c r="C589" s="35"/>
      <c r="D589" s="35"/>
      <c r="E589" s="35"/>
      <c r="F589" s="36">
        <v>682</v>
      </c>
      <c r="G589" s="37">
        <f t="shared" si="9"/>
        <v>8102.16</v>
      </c>
    </row>
    <row r="590" spans="1:7" ht="15" customHeight="1" x14ac:dyDescent="0.3">
      <c r="A590" s="34" t="s">
        <v>1056</v>
      </c>
      <c r="B590" s="35" t="s">
        <v>1057</v>
      </c>
      <c r="C590" s="35"/>
      <c r="D590" s="35"/>
      <c r="E590" s="35"/>
      <c r="F590" s="36">
        <v>302</v>
      </c>
      <c r="G590" s="37">
        <f t="shared" si="9"/>
        <v>3587.76</v>
      </c>
    </row>
    <row r="591" spans="1:7" ht="15" customHeight="1" x14ac:dyDescent="0.3">
      <c r="A591" s="34" t="s">
        <v>1058</v>
      </c>
      <c r="B591" s="35" t="s">
        <v>1059</v>
      </c>
      <c r="C591" s="35"/>
      <c r="D591" s="35"/>
      <c r="E591" s="35"/>
      <c r="F591" s="36">
        <v>1752</v>
      </c>
      <c r="G591" s="37">
        <f t="shared" si="9"/>
        <v>20813.760000000002</v>
      </c>
    </row>
    <row r="592" spans="1:7" ht="15" customHeight="1" x14ac:dyDescent="0.3">
      <c r="A592" s="34" t="s">
        <v>1060</v>
      </c>
      <c r="B592" s="35" t="s">
        <v>1061</v>
      </c>
      <c r="C592" s="35"/>
      <c r="D592" s="35"/>
      <c r="E592" s="35"/>
      <c r="F592" s="36">
        <v>3120</v>
      </c>
      <c r="G592" s="37">
        <f t="shared" si="9"/>
        <v>37065.600000000006</v>
      </c>
    </row>
    <row r="593" spans="1:7" ht="15" customHeight="1" x14ac:dyDescent="0.3">
      <c r="A593" s="34" t="s">
        <v>1062</v>
      </c>
      <c r="B593" s="35" t="s">
        <v>1063</v>
      </c>
      <c r="C593" s="35"/>
      <c r="D593" s="35"/>
      <c r="E593" s="35"/>
      <c r="F593" s="36">
        <v>3000</v>
      </c>
      <c r="G593" s="37">
        <f t="shared" si="9"/>
        <v>35640</v>
      </c>
    </row>
    <row r="594" spans="1:7" ht="18.75" x14ac:dyDescent="0.3">
      <c r="A594" s="34" t="s">
        <v>1064</v>
      </c>
      <c r="B594" s="35" t="s">
        <v>1065</v>
      </c>
      <c r="C594" s="35"/>
      <c r="D594" s="35"/>
      <c r="E594" s="35"/>
      <c r="F594" s="36">
        <v>3000</v>
      </c>
      <c r="G594" s="37">
        <f t="shared" si="9"/>
        <v>35640</v>
      </c>
    </row>
    <row r="595" spans="1:7" ht="15" customHeight="1" x14ac:dyDescent="0.3">
      <c r="A595" s="34" t="s">
        <v>1066</v>
      </c>
      <c r="B595" s="35" t="s">
        <v>1067</v>
      </c>
      <c r="C595" s="35"/>
      <c r="D595" s="35"/>
      <c r="E595" s="35"/>
      <c r="F595" s="36">
        <v>1502</v>
      </c>
      <c r="G595" s="37">
        <f t="shared" si="9"/>
        <v>17843.760000000002</v>
      </c>
    </row>
    <row r="596" spans="1:7" ht="15" customHeight="1" x14ac:dyDescent="0.3">
      <c r="A596" s="34" t="s">
        <v>1068</v>
      </c>
      <c r="B596" s="35" t="s">
        <v>1069</v>
      </c>
      <c r="C596" s="35"/>
      <c r="D596" s="35"/>
      <c r="E596" s="35"/>
      <c r="F596" s="36">
        <v>621</v>
      </c>
      <c r="G596" s="37">
        <f t="shared" si="9"/>
        <v>7377.48</v>
      </c>
    </row>
    <row r="597" spans="1:7" ht="15" customHeight="1" x14ac:dyDescent="0.3">
      <c r="A597" s="34" t="s">
        <v>1070</v>
      </c>
      <c r="B597" s="35" t="s">
        <v>1071</v>
      </c>
      <c r="C597" s="35"/>
      <c r="D597" s="35"/>
      <c r="E597" s="35"/>
      <c r="F597" s="36">
        <v>3000</v>
      </c>
      <c r="G597" s="37">
        <f t="shared" si="9"/>
        <v>35640</v>
      </c>
    </row>
    <row r="598" spans="1:7" ht="15" customHeight="1" x14ac:dyDescent="0.3">
      <c r="A598" s="34" t="s">
        <v>1072</v>
      </c>
      <c r="B598" s="35" t="s">
        <v>1073</v>
      </c>
      <c r="C598" s="35"/>
      <c r="D598" s="35"/>
      <c r="E598" s="35"/>
      <c r="F598" s="36">
        <v>2272</v>
      </c>
      <c r="G598" s="37">
        <f t="shared" si="9"/>
        <v>26991.360000000001</v>
      </c>
    </row>
    <row r="599" spans="1:7" ht="15" customHeight="1" x14ac:dyDescent="0.3">
      <c r="A599" s="34" t="s">
        <v>1074</v>
      </c>
      <c r="B599" s="35" t="s">
        <v>1075</v>
      </c>
      <c r="C599" s="35"/>
      <c r="D599" s="35"/>
      <c r="E599" s="35"/>
      <c r="F599" s="36">
        <v>2272</v>
      </c>
      <c r="G599" s="37">
        <f t="shared" si="9"/>
        <v>26991.360000000001</v>
      </c>
    </row>
    <row r="600" spans="1:7" ht="15" customHeight="1" x14ac:dyDescent="0.3">
      <c r="A600" s="34" t="s">
        <v>1076</v>
      </c>
      <c r="B600" s="35" t="s">
        <v>1077</v>
      </c>
      <c r="C600" s="35"/>
      <c r="D600" s="35"/>
      <c r="E600" s="35"/>
      <c r="F600" s="36">
        <v>464</v>
      </c>
      <c r="G600" s="37">
        <f t="shared" si="9"/>
        <v>5512.32</v>
      </c>
    </row>
    <row r="601" spans="1:7" ht="15" customHeight="1" x14ac:dyDescent="0.3">
      <c r="A601" s="34" t="s">
        <v>1078</v>
      </c>
      <c r="B601" s="35" t="s">
        <v>1079</v>
      </c>
      <c r="C601" s="35"/>
      <c r="D601" s="35"/>
      <c r="E601" s="35"/>
      <c r="F601" s="36">
        <v>1393</v>
      </c>
      <c r="G601" s="37">
        <f t="shared" si="9"/>
        <v>16548.84</v>
      </c>
    </row>
    <row r="602" spans="1:7" ht="18.75" x14ac:dyDescent="0.3">
      <c r="A602" s="34" t="s">
        <v>1080</v>
      </c>
      <c r="B602" s="35" t="s">
        <v>1081</v>
      </c>
      <c r="C602" s="35"/>
      <c r="D602" s="35"/>
      <c r="E602" s="35"/>
      <c r="F602" s="36">
        <v>3374</v>
      </c>
      <c r="G602" s="37">
        <f t="shared" si="9"/>
        <v>40083.119999999995</v>
      </c>
    </row>
    <row r="603" spans="1:7" ht="15" customHeight="1" x14ac:dyDescent="0.3">
      <c r="A603" s="34" t="s">
        <v>1082</v>
      </c>
      <c r="B603" s="35" t="s">
        <v>1083</v>
      </c>
      <c r="C603" s="35"/>
      <c r="D603" s="35"/>
      <c r="E603" s="35"/>
      <c r="F603" s="36">
        <v>919</v>
      </c>
      <c r="G603" s="37">
        <f t="shared" si="9"/>
        <v>10917.72</v>
      </c>
    </row>
    <row r="604" spans="1:7" ht="18.75" x14ac:dyDescent="0.3">
      <c r="A604" s="34" t="s">
        <v>1084</v>
      </c>
      <c r="B604" s="35" t="s">
        <v>1085</v>
      </c>
      <c r="C604" s="35"/>
      <c r="D604" s="35"/>
      <c r="E604" s="35"/>
      <c r="F604" s="36">
        <v>2036</v>
      </c>
      <c r="G604" s="37">
        <f t="shared" si="9"/>
        <v>24187.68</v>
      </c>
    </row>
    <row r="605" spans="1:7" ht="18.75" x14ac:dyDescent="0.3">
      <c r="A605" s="34" t="s">
        <v>1086</v>
      </c>
      <c r="B605" s="35" t="s">
        <v>1087</v>
      </c>
      <c r="C605" s="35"/>
      <c r="D605" s="35"/>
      <c r="E605" s="35"/>
      <c r="F605" s="36">
        <v>2036</v>
      </c>
      <c r="G605" s="37">
        <f t="shared" si="9"/>
        <v>24187.68</v>
      </c>
    </row>
    <row r="606" spans="1:7" ht="15" customHeight="1" x14ac:dyDescent="0.3">
      <c r="A606" s="34" t="s">
        <v>1088</v>
      </c>
      <c r="B606" s="35" t="s">
        <v>1089</v>
      </c>
      <c r="C606" s="35"/>
      <c r="D606" s="35"/>
      <c r="E606" s="35"/>
      <c r="F606" s="36">
        <v>15530</v>
      </c>
      <c r="G606" s="37">
        <f t="shared" si="9"/>
        <v>184496.40000000002</v>
      </c>
    </row>
    <row r="607" spans="1:7" ht="15" customHeight="1" x14ac:dyDescent="0.3">
      <c r="A607" s="34" t="s">
        <v>1090</v>
      </c>
      <c r="B607" s="35" t="s">
        <v>1091</v>
      </c>
      <c r="C607" s="35"/>
      <c r="D607" s="35"/>
      <c r="E607" s="35"/>
      <c r="F607" s="36">
        <v>1335</v>
      </c>
      <c r="G607" s="37">
        <f t="shared" si="9"/>
        <v>15859.800000000001</v>
      </c>
    </row>
    <row r="608" spans="1:7" ht="18.75" x14ac:dyDescent="0.3">
      <c r="A608" s="34" t="s">
        <v>1092</v>
      </c>
      <c r="B608" s="35" t="s">
        <v>1093</v>
      </c>
      <c r="C608" s="35"/>
      <c r="D608" s="35"/>
      <c r="E608" s="35"/>
      <c r="F608" s="36">
        <v>2045</v>
      </c>
      <c r="G608" s="37">
        <f t="shared" si="9"/>
        <v>24294.6</v>
      </c>
    </row>
    <row r="609" spans="1:7" ht="15" customHeight="1" x14ac:dyDescent="0.3">
      <c r="A609" s="34" t="s">
        <v>1094</v>
      </c>
      <c r="B609" s="35" t="s">
        <v>1095</v>
      </c>
      <c r="C609" s="35"/>
      <c r="D609" s="35"/>
      <c r="E609" s="35"/>
      <c r="F609" s="36">
        <v>1926</v>
      </c>
      <c r="G609" s="37">
        <f t="shared" si="9"/>
        <v>22880.880000000001</v>
      </c>
    </row>
    <row r="610" spans="1:7" ht="15" customHeight="1" x14ac:dyDescent="0.3">
      <c r="A610" s="34" t="s">
        <v>1096</v>
      </c>
      <c r="B610" s="35" t="s">
        <v>1097</v>
      </c>
      <c r="C610" s="35"/>
      <c r="D610" s="35"/>
      <c r="E610" s="35"/>
      <c r="F610" s="36">
        <v>3135</v>
      </c>
      <c r="G610" s="37">
        <f t="shared" si="9"/>
        <v>37243.800000000003</v>
      </c>
    </row>
    <row r="611" spans="1:7" ht="15" customHeight="1" x14ac:dyDescent="0.3">
      <c r="A611" s="34" t="s">
        <v>1098</v>
      </c>
      <c r="B611" s="35" t="s">
        <v>1099</v>
      </c>
      <c r="C611" s="35"/>
      <c r="D611" s="35"/>
      <c r="E611" s="35"/>
      <c r="F611" s="36">
        <v>846</v>
      </c>
      <c r="G611" s="37">
        <f t="shared" si="9"/>
        <v>10050.48</v>
      </c>
    </row>
    <row r="612" spans="1:7" ht="18.75" x14ac:dyDescent="0.3">
      <c r="A612" s="34" t="s">
        <v>1100</v>
      </c>
      <c r="B612" s="35" t="s">
        <v>1101</v>
      </c>
      <c r="C612" s="35"/>
      <c r="D612" s="35"/>
      <c r="E612" s="35"/>
      <c r="F612" s="36">
        <v>1327</v>
      </c>
      <c r="G612" s="37">
        <f t="shared" si="9"/>
        <v>15764.76</v>
      </c>
    </row>
    <row r="613" spans="1:7" ht="15" customHeight="1" x14ac:dyDescent="0.3">
      <c r="A613" s="34" t="s">
        <v>1102</v>
      </c>
      <c r="B613" s="35" t="s">
        <v>1103</v>
      </c>
      <c r="C613" s="35"/>
      <c r="D613" s="35"/>
      <c r="E613" s="35"/>
      <c r="F613" s="36">
        <v>1440</v>
      </c>
      <c r="G613" s="37">
        <f t="shared" si="9"/>
        <v>17107.199999999997</v>
      </c>
    </row>
    <row r="614" spans="1:7" ht="15" customHeight="1" x14ac:dyDescent="0.3">
      <c r="A614" s="34" t="s">
        <v>1104</v>
      </c>
      <c r="B614" s="35" t="s">
        <v>1105</v>
      </c>
      <c r="C614" s="35"/>
      <c r="D614" s="35"/>
      <c r="E614" s="35"/>
      <c r="F614" s="36">
        <v>57</v>
      </c>
      <c r="G614" s="37">
        <f t="shared" si="9"/>
        <v>677.16</v>
      </c>
    </row>
    <row r="615" spans="1:7" ht="18.75" x14ac:dyDescent="0.3">
      <c r="A615" s="34" t="s">
        <v>1106</v>
      </c>
      <c r="B615" s="35" t="s">
        <v>1107</v>
      </c>
      <c r="C615" s="35"/>
      <c r="D615" s="35"/>
      <c r="E615" s="35"/>
      <c r="F615" s="36">
        <v>1285</v>
      </c>
      <c r="G615" s="37">
        <f t="shared" si="9"/>
        <v>15265.800000000001</v>
      </c>
    </row>
    <row r="616" spans="1:7" ht="15" customHeight="1" x14ac:dyDescent="0.3">
      <c r="A616" s="34" t="s">
        <v>1108</v>
      </c>
      <c r="B616" s="35" t="s">
        <v>1109</v>
      </c>
      <c r="C616" s="35"/>
      <c r="D616" s="35"/>
      <c r="E616" s="35"/>
      <c r="F616" s="36">
        <v>2810</v>
      </c>
      <c r="G616" s="37">
        <f t="shared" si="9"/>
        <v>33382.800000000003</v>
      </c>
    </row>
    <row r="617" spans="1:7" ht="15" customHeight="1" x14ac:dyDescent="0.3">
      <c r="A617" s="34" t="s">
        <v>1110</v>
      </c>
      <c r="B617" s="35" t="s">
        <v>1111</v>
      </c>
      <c r="C617" s="35"/>
      <c r="D617" s="35"/>
      <c r="E617" s="35"/>
      <c r="F617" s="36">
        <v>1225</v>
      </c>
      <c r="G617" s="37">
        <f t="shared" si="9"/>
        <v>14553</v>
      </c>
    </row>
    <row r="618" spans="1:7" ht="18.75" x14ac:dyDescent="0.3">
      <c r="A618" s="34" t="s">
        <v>1112</v>
      </c>
      <c r="B618" s="35" t="s">
        <v>1113</v>
      </c>
      <c r="C618" s="35"/>
      <c r="D618" s="35"/>
      <c r="E618" s="35"/>
      <c r="F618" s="36">
        <v>57</v>
      </c>
      <c r="G618" s="37">
        <f t="shared" si="9"/>
        <v>677.16</v>
      </c>
    </row>
    <row r="619" spans="1:7" ht="15" customHeight="1" x14ac:dyDescent="0.3">
      <c r="A619" s="34" t="s">
        <v>1114</v>
      </c>
      <c r="B619" s="35" t="s">
        <v>1115</v>
      </c>
      <c r="C619" s="35"/>
      <c r="D619" s="35"/>
      <c r="E619" s="35"/>
      <c r="F619" s="36">
        <v>85</v>
      </c>
      <c r="G619" s="37">
        <f t="shared" si="9"/>
        <v>1009.8000000000001</v>
      </c>
    </row>
    <row r="620" spans="1:7" ht="15" customHeight="1" x14ac:dyDescent="0.3">
      <c r="A620" s="34" t="s">
        <v>1116</v>
      </c>
      <c r="B620" s="35" t="s">
        <v>1117</v>
      </c>
      <c r="C620" s="35"/>
      <c r="D620" s="35"/>
      <c r="E620" s="35"/>
      <c r="F620" s="36">
        <v>252</v>
      </c>
      <c r="G620" s="37">
        <f t="shared" si="9"/>
        <v>2993.7599999999998</v>
      </c>
    </row>
    <row r="621" spans="1:7" ht="15" customHeight="1" x14ac:dyDescent="0.3">
      <c r="A621" s="34" t="s">
        <v>1118</v>
      </c>
      <c r="B621" s="35" t="s">
        <v>1119</v>
      </c>
      <c r="C621" s="35"/>
      <c r="D621" s="35"/>
      <c r="E621" s="35"/>
      <c r="F621" s="36">
        <v>67</v>
      </c>
      <c r="G621" s="37">
        <f t="shared" si="9"/>
        <v>795.96</v>
      </c>
    </row>
    <row r="622" spans="1:7" ht="15" customHeight="1" x14ac:dyDescent="0.3">
      <c r="A622" s="34" t="s">
        <v>1120</v>
      </c>
      <c r="B622" s="35" t="s">
        <v>1121</v>
      </c>
      <c r="C622" s="35"/>
      <c r="D622" s="35"/>
      <c r="E622" s="35"/>
      <c r="F622" s="36">
        <v>239</v>
      </c>
      <c r="G622" s="37">
        <f t="shared" si="9"/>
        <v>2839.3199999999997</v>
      </c>
    </row>
    <row r="623" spans="1:7" ht="15" customHeight="1" x14ac:dyDescent="0.3">
      <c r="A623" s="34" t="s">
        <v>1122</v>
      </c>
      <c r="B623" s="35" t="s">
        <v>1123</v>
      </c>
      <c r="C623" s="35"/>
      <c r="D623" s="35"/>
      <c r="E623" s="35"/>
      <c r="F623" s="36">
        <v>115</v>
      </c>
      <c r="G623" s="37">
        <f t="shared" si="9"/>
        <v>1366.1999999999998</v>
      </c>
    </row>
    <row r="624" spans="1:7" ht="15" customHeight="1" x14ac:dyDescent="0.3">
      <c r="A624" s="34" t="s">
        <v>1124</v>
      </c>
      <c r="B624" s="35" t="s">
        <v>1125</v>
      </c>
      <c r="C624" s="35"/>
      <c r="D624" s="35"/>
      <c r="E624" s="35"/>
      <c r="F624" s="36">
        <v>15511</v>
      </c>
      <c r="G624" s="37">
        <f t="shared" si="9"/>
        <v>184270.68</v>
      </c>
    </row>
    <row r="625" spans="1:7" ht="15" customHeight="1" x14ac:dyDescent="0.3">
      <c r="A625" s="34" t="s">
        <v>1126</v>
      </c>
      <c r="B625" s="35" t="s">
        <v>1127</v>
      </c>
      <c r="C625" s="35"/>
      <c r="D625" s="35"/>
      <c r="E625" s="35"/>
      <c r="F625" s="36">
        <v>382</v>
      </c>
      <c r="G625" s="37">
        <f t="shared" si="9"/>
        <v>4538.16</v>
      </c>
    </row>
    <row r="626" spans="1:7" ht="15" customHeight="1" x14ac:dyDescent="0.3">
      <c r="A626" s="34" t="s">
        <v>1128</v>
      </c>
      <c r="B626" s="35" t="s">
        <v>1129</v>
      </c>
      <c r="C626" s="35"/>
      <c r="D626" s="35"/>
      <c r="E626" s="35"/>
      <c r="F626" s="36">
        <v>100</v>
      </c>
      <c r="G626" s="37">
        <f t="shared" si="9"/>
        <v>1188</v>
      </c>
    </row>
    <row r="627" spans="1:7" ht="15" customHeight="1" x14ac:dyDescent="0.3">
      <c r="A627" s="34" t="s">
        <v>1130</v>
      </c>
      <c r="B627" s="35" t="s">
        <v>1131</v>
      </c>
      <c r="C627" s="35"/>
      <c r="D627" s="35"/>
      <c r="E627" s="35"/>
      <c r="F627" s="36">
        <v>392</v>
      </c>
      <c r="G627" s="37">
        <f t="shared" si="9"/>
        <v>4656.96</v>
      </c>
    </row>
    <row r="628" spans="1:7" ht="15" customHeight="1" x14ac:dyDescent="0.3">
      <c r="A628" s="34" t="s">
        <v>1132</v>
      </c>
      <c r="B628" s="35" t="s">
        <v>1133</v>
      </c>
      <c r="C628" s="35"/>
      <c r="D628" s="35"/>
      <c r="E628" s="35"/>
      <c r="F628" s="36">
        <v>136</v>
      </c>
      <c r="G628" s="37">
        <f t="shared" si="9"/>
        <v>1615.6799999999998</v>
      </c>
    </row>
    <row r="629" spans="1:7" ht="15" customHeight="1" x14ac:dyDescent="0.3">
      <c r="A629" s="34" t="s">
        <v>1134</v>
      </c>
      <c r="B629" s="35" t="s">
        <v>1135</v>
      </c>
      <c r="C629" s="35"/>
      <c r="D629" s="35"/>
      <c r="E629" s="35"/>
      <c r="F629" s="36">
        <v>338</v>
      </c>
      <c r="G629" s="37">
        <f t="shared" si="9"/>
        <v>4015.44</v>
      </c>
    </row>
    <row r="630" spans="1:7" ht="15" customHeight="1" x14ac:dyDescent="0.3">
      <c r="A630" s="34" t="s">
        <v>1136</v>
      </c>
      <c r="B630" s="35" t="s">
        <v>1137</v>
      </c>
      <c r="C630" s="35"/>
      <c r="D630" s="35"/>
      <c r="E630" s="35"/>
      <c r="F630" s="36">
        <v>4339</v>
      </c>
      <c r="G630" s="37">
        <f t="shared" si="9"/>
        <v>51547.319999999992</v>
      </c>
    </row>
    <row r="631" spans="1:7" ht="15" customHeight="1" x14ac:dyDescent="0.3">
      <c r="A631" s="34" t="s">
        <v>1138</v>
      </c>
      <c r="B631" s="35" t="s">
        <v>1139</v>
      </c>
      <c r="C631" s="35"/>
      <c r="D631" s="35"/>
      <c r="E631" s="35"/>
      <c r="F631" s="36">
        <v>10274</v>
      </c>
      <c r="G631" s="37">
        <f t="shared" si="9"/>
        <v>122055.12</v>
      </c>
    </row>
    <row r="632" spans="1:7" ht="15" customHeight="1" x14ac:dyDescent="0.3">
      <c r="A632" s="34" t="s">
        <v>1140</v>
      </c>
      <c r="B632" s="35" t="s">
        <v>1141</v>
      </c>
      <c r="C632" s="35"/>
      <c r="D632" s="35"/>
      <c r="E632" s="35"/>
      <c r="F632" s="36">
        <v>200</v>
      </c>
      <c r="G632" s="37">
        <f t="shared" si="9"/>
        <v>2376</v>
      </c>
    </row>
    <row r="633" spans="1:7" ht="15" customHeight="1" x14ac:dyDescent="0.3">
      <c r="A633" s="34" t="s">
        <v>1142</v>
      </c>
      <c r="B633" s="35" t="s">
        <v>1143</v>
      </c>
      <c r="C633" s="35"/>
      <c r="D633" s="35"/>
      <c r="E633" s="35"/>
      <c r="F633" s="36">
        <v>470</v>
      </c>
      <c r="G633" s="37">
        <f t="shared" si="9"/>
        <v>5583.6</v>
      </c>
    </row>
    <row r="634" spans="1:7" ht="15" customHeight="1" x14ac:dyDescent="0.3">
      <c r="A634" s="34" t="s">
        <v>1144</v>
      </c>
      <c r="B634" s="35" t="s">
        <v>1145</v>
      </c>
      <c r="C634" s="35"/>
      <c r="D634" s="35"/>
      <c r="E634" s="35"/>
      <c r="F634" s="36">
        <v>846</v>
      </c>
      <c r="G634" s="37">
        <f t="shared" si="9"/>
        <v>10050.48</v>
      </c>
    </row>
    <row r="635" spans="1:7" ht="15" customHeight="1" x14ac:dyDescent="0.3">
      <c r="A635" s="34" t="s">
        <v>1146</v>
      </c>
      <c r="B635" s="35" t="s">
        <v>1147</v>
      </c>
      <c r="C635" s="35"/>
      <c r="D635" s="35"/>
      <c r="E635" s="35"/>
      <c r="F635" s="36">
        <v>1524</v>
      </c>
      <c r="G635" s="37">
        <f t="shared" si="9"/>
        <v>18105.12</v>
      </c>
    </row>
    <row r="636" spans="1:7" ht="15" customHeight="1" x14ac:dyDescent="0.3">
      <c r="A636" s="34" t="s">
        <v>1148</v>
      </c>
      <c r="B636" s="35" t="s">
        <v>1149</v>
      </c>
      <c r="C636" s="35"/>
      <c r="D636" s="35"/>
      <c r="E636" s="35"/>
      <c r="F636" s="36">
        <v>20</v>
      </c>
      <c r="G636" s="37">
        <f t="shared" si="9"/>
        <v>237.60000000000002</v>
      </c>
    </row>
    <row r="637" spans="1:7" ht="18.75" x14ac:dyDescent="0.3">
      <c r="A637" s="34" t="s">
        <v>1150</v>
      </c>
      <c r="B637" s="35" t="s">
        <v>1151</v>
      </c>
      <c r="C637" s="35"/>
      <c r="D637" s="35"/>
      <c r="E637" s="35"/>
      <c r="F637" s="36">
        <v>319</v>
      </c>
      <c r="G637" s="37">
        <f t="shared" si="9"/>
        <v>3789.7200000000003</v>
      </c>
    </row>
    <row r="638" spans="1:7" ht="15" customHeight="1" x14ac:dyDescent="0.3">
      <c r="A638" s="34" t="s">
        <v>1152</v>
      </c>
      <c r="B638" s="35" t="s">
        <v>1153</v>
      </c>
      <c r="C638" s="35"/>
      <c r="D638" s="35"/>
      <c r="E638" s="35"/>
      <c r="F638" s="36">
        <v>48</v>
      </c>
      <c r="G638" s="37">
        <f t="shared" si="9"/>
        <v>570.24</v>
      </c>
    </row>
    <row r="639" spans="1:7" ht="15" customHeight="1" x14ac:dyDescent="0.3">
      <c r="A639" s="34" t="s">
        <v>1154</v>
      </c>
      <c r="B639" s="35" t="s">
        <v>1155</v>
      </c>
      <c r="C639" s="35"/>
      <c r="D639" s="35"/>
      <c r="E639" s="35"/>
      <c r="F639" s="36">
        <v>259</v>
      </c>
      <c r="G639" s="37">
        <f t="shared" si="9"/>
        <v>3076.92</v>
      </c>
    </row>
    <row r="640" spans="1:7" ht="15" customHeight="1" x14ac:dyDescent="0.3">
      <c r="A640" s="34" t="s">
        <v>1156</v>
      </c>
      <c r="B640" s="35" t="s">
        <v>1157</v>
      </c>
      <c r="C640" s="35"/>
      <c r="D640" s="35"/>
      <c r="E640" s="35"/>
      <c r="F640" s="36">
        <v>938</v>
      </c>
      <c r="G640" s="37">
        <f t="shared" si="9"/>
        <v>11143.44</v>
      </c>
    </row>
    <row r="641" spans="1:7" ht="15" customHeight="1" x14ac:dyDescent="0.3">
      <c r="A641" s="34" t="s">
        <v>1158</v>
      </c>
      <c r="B641" s="35" t="s">
        <v>1159</v>
      </c>
      <c r="C641" s="35"/>
      <c r="D641" s="35"/>
      <c r="E641" s="35"/>
      <c r="F641" s="36">
        <v>75</v>
      </c>
      <c r="G641" s="37">
        <f t="shared" si="9"/>
        <v>891</v>
      </c>
    </row>
    <row r="642" spans="1:7" ht="15" customHeight="1" x14ac:dyDescent="0.3">
      <c r="A642" s="34" t="s">
        <v>1160</v>
      </c>
      <c r="B642" s="35" t="s">
        <v>1161</v>
      </c>
      <c r="C642" s="35"/>
      <c r="D642" s="35"/>
      <c r="E642" s="35"/>
      <c r="F642" s="36">
        <v>293</v>
      </c>
      <c r="G642" s="37">
        <f t="shared" si="9"/>
        <v>3480.84</v>
      </c>
    </row>
    <row r="643" spans="1:7" ht="15" customHeight="1" x14ac:dyDescent="0.3">
      <c r="A643" s="34" t="s">
        <v>1162</v>
      </c>
      <c r="B643" s="35" t="s">
        <v>1163</v>
      </c>
      <c r="C643" s="35"/>
      <c r="D643" s="35"/>
      <c r="E643" s="35"/>
      <c r="F643" s="36">
        <v>148</v>
      </c>
      <c r="G643" s="37">
        <f t="shared" si="9"/>
        <v>1758.2400000000002</v>
      </c>
    </row>
    <row r="644" spans="1:7" ht="18.75" x14ac:dyDescent="0.3">
      <c r="A644" s="34" t="s">
        <v>1164</v>
      </c>
      <c r="B644" s="35" t="s">
        <v>1165</v>
      </c>
      <c r="C644" s="35"/>
      <c r="D644" s="35"/>
      <c r="E644" s="35"/>
      <c r="F644" s="36">
        <v>339</v>
      </c>
      <c r="G644" s="37">
        <f t="shared" si="9"/>
        <v>4027.32</v>
      </c>
    </row>
    <row r="645" spans="1:7" ht="18.75" x14ac:dyDescent="0.3">
      <c r="A645" s="34" t="s">
        <v>1166</v>
      </c>
      <c r="B645" s="35" t="s">
        <v>1167</v>
      </c>
      <c r="C645" s="35"/>
      <c r="D645" s="35"/>
      <c r="E645" s="35"/>
      <c r="F645" s="36">
        <v>308</v>
      </c>
      <c r="G645" s="37">
        <f t="shared" si="9"/>
        <v>3659.04</v>
      </c>
    </row>
    <row r="646" spans="1:7" ht="18.75" x14ac:dyDescent="0.3">
      <c r="A646" s="34" t="s">
        <v>1168</v>
      </c>
      <c r="B646" s="35" t="s">
        <v>1169</v>
      </c>
      <c r="C646" s="35"/>
      <c r="D646" s="35"/>
      <c r="E646" s="35"/>
      <c r="F646" s="36">
        <v>90</v>
      </c>
      <c r="G646" s="37">
        <f t="shared" si="9"/>
        <v>1069.1999999999998</v>
      </c>
    </row>
    <row r="647" spans="1:7" ht="15" customHeight="1" x14ac:dyDescent="0.3">
      <c r="A647" s="34" t="s">
        <v>1170</v>
      </c>
      <c r="B647" s="35" t="s">
        <v>1171</v>
      </c>
      <c r="C647" s="35"/>
      <c r="D647" s="35"/>
      <c r="E647" s="35"/>
      <c r="F647" s="36">
        <v>80</v>
      </c>
      <c r="G647" s="37">
        <f t="shared" si="9"/>
        <v>950.40000000000009</v>
      </c>
    </row>
    <row r="648" spans="1:7" ht="15" customHeight="1" x14ac:dyDescent="0.3">
      <c r="A648" s="34" t="s">
        <v>1172</v>
      </c>
      <c r="B648" s="35" t="s">
        <v>1173</v>
      </c>
      <c r="C648" s="35"/>
      <c r="D648" s="35"/>
      <c r="E648" s="35"/>
      <c r="F648" s="36">
        <v>94</v>
      </c>
      <c r="G648" s="37">
        <f t="shared" si="9"/>
        <v>1116.72</v>
      </c>
    </row>
    <row r="649" spans="1:7" ht="15" customHeight="1" x14ac:dyDescent="0.3">
      <c r="A649" s="34" t="s">
        <v>1174</v>
      </c>
      <c r="B649" s="35" t="s">
        <v>1175</v>
      </c>
      <c r="C649" s="35"/>
      <c r="D649" s="35"/>
      <c r="E649" s="35"/>
      <c r="F649" s="36">
        <v>296</v>
      </c>
      <c r="G649" s="37">
        <f t="shared" ref="G649:G712" si="10">F649*1.98*6</f>
        <v>3516.4800000000005</v>
      </c>
    </row>
    <row r="650" spans="1:7" ht="15" customHeight="1" x14ac:dyDescent="0.3">
      <c r="A650" s="34" t="s">
        <v>1176</v>
      </c>
      <c r="B650" s="35" t="s">
        <v>1177</v>
      </c>
      <c r="C650" s="35"/>
      <c r="D650" s="35"/>
      <c r="E650" s="35"/>
      <c r="F650" s="36">
        <v>1773</v>
      </c>
      <c r="G650" s="37">
        <f t="shared" si="10"/>
        <v>21063.239999999998</v>
      </c>
    </row>
    <row r="651" spans="1:7" ht="15" customHeight="1" x14ac:dyDescent="0.3">
      <c r="A651" s="34" t="s">
        <v>1178</v>
      </c>
      <c r="B651" s="35" t="s">
        <v>1179</v>
      </c>
      <c r="C651" s="35"/>
      <c r="D651" s="35"/>
      <c r="E651" s="35"/>
      <c r="F651" s="36">
        <v>2547</v>
      </c>
      <c r="G651" s="37">
        <f t="shared" si="10"/>
        <v>30258.36</v>
      </c>
    </row>
    <row r="652" spans="1:7" ht="15" customHeight="1" x14ac:dyDescent="0.3">
      <c r="A652" s="34" t="s">
        <v>1180</v>
      </c>
      <c r="B652" s="35" t="s">
        <v>1181</v>
      </c>
      <c r="C652" s="35"/>
      <c r="D652" s="35"/>
      <c r="E652" s="35"/>
      <c r="F652" s="36">
        <v>190</v>
      </c>
      <c r="G652" s="37">
        <f t="shared" si="10"/>
        <v>2257.1999999999998</v>
      </c>
    </row>
    <row r="653" spans="1:7" ht="15" customHeight="1" x14ac:dyDescent="0.3">
      <c r="A653" s="34" t="s">
        <v>1182</v>
      </c>
      <c r="B653" s="35" t="s">
        <v>1183</v>
      </c>
      <c r="C653" s="35"/>
      <c r="D653" s="35"/>
      <c r="E653" s="35"/>
      <c r="F653" s="36">
        <v>185</v>
      </c>
      <c r="G653" s="37">
        <f t="shared" si="10"/>
        <v>2197.8000000000002</v>
      </c>
    </row>
    <row r="654" spans="1:7" ht="15" customHeight="1" x14ac:dyDescent="0.3">
      <c r="A654" s="34" t="s">
        <v>1184</v>
      </c>
      <c r="B654" s="35" t="s">
        <v>1185</v>
      </c>
      <c r="C654" s="35"/>
      <c r="D654" s="35"/>
      <c r="E654" s="35"/>
      <c r="F654" s="36">
        <v>1860</v>
      </c>
      <c r="G654" s="37">
        <f t="shared" si="10"/>
        <v>22096.800000000003</v>
      </c>
    </row>
    <row r="655" spans="1:7" ht="15" customHeight="1" x14ac:dyDescent="0.3">
      <c r="A655" s="34" t="s">
        <v>1186</v>
      </c>
      <c r="B655" s="35" t="s">
        <v>1187</v>
      </c>
      <c r="C655" s="35"/>
      <c r="D655" s="35"/>
      <c r="E655" s="35"/>
      <c r="F655" s="36">
        <v>138</v>
      </c>
      <c r="G655" s="37">
        <f t="shared" si="10"/>
        <v>1639.44</v>
      </c>
    </row>
    <row r="656" spans="1:7" ht="15" customHeight="1" x14ac:dyDescent="0.3">
      <c r="A656" s="34" t="s">
        <v>1188</v>
      </c>
      <c r="B656" s="35" t="s">
        <v>1189</v>
      </c>
      <c r="C656" s="35"/>
      <c r="D656" s="35"/>
      <c r="E656" s="35"/>
      <c r="F656" s="36">
        <v>198</v>
      </c>
      <c r="G656" s="37">
        <f t="shared" si="10"/>
        <v>2352.2400000000002</v>
      </c>
    </row>
    <row r="657" spans="1:7" ht="15" customHeight="1" x14ac:dyDescent="0.3">
      <c r="A657" s="34" t="s">
        <v>1190</v>
      </c>
      <c r="B657" s="35" t="s">
        <v>1191</v>
      </c>
      <c r="C657" s="35"/>
      <c r="D657" s="35"/>
      <c r="E657" s="35"/>
      <c r="F657" s="36">
        <v>2073</v>
      </c>
      <c r="G657" s="37">
        <f t="shared" si="10"/>
        <v>24627.239999999998</v>
      </c>
    </row>
    <row r="658" spans="1:7" ht="15" customHeight="1" x14ac:dyDescent="0.3">
      <c r="A658" s="34" t="s">
        <v>1192</v>
      </c>
      <c r="B658" s="35" t="s">
        <v>1193</v>
      </c>
      <c r="C658" s="35"/>
      <c r="D658" s="35"/>
      <c r="E658" s="35"/>
      <c r="F658" s="36">
        <v>1635</v>
      </c>
      <c r="G658" s="37">
        <f t="shared" si="10"/>
        <v>19423.800000000003</v>
      </c>
    </row>
    <row r="659" spans="1:7" ht="18.75" x14ac:dyDescent="0.3">
      <c r="A659" s="34" t="s">
        <v>1194</v>
      </c>
      <c r="B659" s="35" t="s">
        <v>1195</v>
      </c>
      <c r="C659" s="35"/>
      <c r="D659" s="35"/>
      <c r="E659" s="35"/>
      <c r="F659" s="36">
        <v>194</v>
      </c>
      <c r="G659" s="37">
        <f t="shared" si="10"/>
        <v>2304.7200000000003</v>
      </c>
    </row>
    <row r="660" spans="1:7" ht="18.75" x14ac:dyDescent="0.3">
      <c r="A660" s="34" t="s">
        <v>1196</v>
      </c>
      <c r="B660" s="35" t="s">
        <v>1197</v>
      </c>
      <c r="C660" s="35"/>
      <c r="D660" s="35"/>
      <c r="E660" s="35"/>
      <c r="F660" s="36">
        <v>274</v>
      </c>
      <c r="G660" s="37">
        <f t="shared" si="10"/>
        <v>3255.12</v>
      </c>
    </row>
    <row r="661" spans="1:7" ht="15" customHeight="1" x14ac:dyDescent="0.3">
      <c r="A661" s="34" t="s">
        <v>1198</v>
      </c>
      <c r="B661" s="35" t="s">
        <v>1199</v>
      </c>
      <c r="C661" s="35"/>
      <c r="D661" s="35"/>
      <c r="E661" s="35"/>
      <c r="F661" s="36">
        <v>198</v>
      </c>
      <c r="G661" s="37">
        <f t="shared" si="10"/>
        <v>2352.2400000000002</v>
      </c>
    </row>
    <row r="662" spans="1:7" ht="15" customHeight="1" x14ac:dyDescent="0.3">
      <c r="A662" s="34" t="s">
        <v>1200</v>
      </c>
      <c r="B662" s="35" t="s">
        <v>1201</v>
      </c>
      <c r="C662" s="35"/>
      <c r="D662" s="35"/>
      <c r="E662" s="35"/>
      <c r="F662" s="36">
        <v>307</v>
      </c>
      <c r="G662" s="37">
        <f t="shared" si="10"/>
        <v>3647.16</v>
      </c>
    </row>
    <row r="663" spans="1:7" ht="18.75" x14ac:dyDescent="0.3">
      <c r="A663" s="34" t="s">
        <v>1202</v>
      </c>
      <c r="B663" s="35" t="s">
        <v>1203</v>
      </c>
      <c r="C663" s="35"/>
      <c r="D663" s="35"/>
      <c r="E663" s="35"/>
      <c r="F663" s="36">
        <v>278</v>
      </c>
      <c r="G663" s="37">
        <f t="shared" si="10"/>
        <v>3302.6399999999994</v>
      </c>
    </row>
    <row r="664" spans="1:7" ht="15" customHeight="1" x14ac:dyDescent="0.3">
      <c r="A664" s="34" t="s">
        <v>1204</v>
      </c>
      <c r="B664" s="35" t="s">
        <v>1205</v>
      </c>
      <c r="C664" s="35"/>
      <c r="D664" s="35"/>
      <c r="E664" s="35"/>
      <c r="F664" s="36">
        <v>278</v>
      </c>
      <c r="G664" s="37">
        <f t="shared" si="10"/>
        <v>3302.6399999999994</v>
      </c>
    </row>
    <row r="665" spans="1:7" ht="18.75" x14ac:dyDescent="0.3">
      <c r="A665" s="34" t="s">
        <v>1206</v>
      </c>
      <c r="B665" s="35" t="s">
        <v>1207</v>
      </c>
      <c r="C665" s="35"/>
      <c r="D665" s="35"/>
      <c r="E665" s="35"/>
      <c r="F665" s="36">
        <v>140</v>
      </c>
      <c r="G665" s="37">
        <f t="shared" si="10"/>
        <v>1663.1999999999998</v>
      </c>
    </row>
    <row r="666" spans="1:7" ht="18.75" x14ac:dyDescent="0.3">
      <c r="A666" s="34" t="s">
        <v>1208</v>
      </c>
      <c r="B666" s="35" t="s">
        <v>1209</v>
      </c>
      <c r="C666" s="35"/>
      <c r="D666" s="35"/>
      <c r="E666" s="35"/>
      <c r="F666" s="36">
        <v>198</v>
      </c>
      <c r="G666" s="37">
        <f t="shared" si="10"/>
        <v>2352.2400000000002</v>
      </c>
    </row>
    <row r="667" spans="1:7" ht="15" customHeight="1" x14ac:dyDescent="0.3">
      <c r="A667" s="34" t="s">
        <v>1210</v>
      </c>
      <c r="B667" s="35" t="s">
        <v>1211</v>
      </c>
      <c r="C667" s="35"/>
      <c r="D667" s="35"/>
      <c r="E667" s="35"/>
      <c r="F667" s="36">
        <v>244</v>
      </c>
      <c r="G667" s="37">
        <f t="shared" si="10"/>
        <v>2898.7200000000003</v>
      </c>
    </row>
    <row r="668" spans="1:7" ht="15" customHeight="1" x14ac:dyDescent="0.3">
      <c r="A668" s="34" t="s">
        <v>1212</v>
      </c>
      <c r="B668" s="35" t="s">
        <v>1213</v>
      </c>
      <c r="C668" s="35"/>
      <c r="D668" s="35"/>
      <c r="E668" s="35"/>
      <c r="F668" s="36">
        <v>187</v>
      </c>
      <c r="G668" s="37">
        <f t="shared" si="10"/>
        <v>2221.56</v>
      </c>
    </row>
    <row r="669" spans="1:7" ht="18.75" x14ac:dyDescent="0.3">
      <c r="A669" s="34" t="s">
        <v>1214</v>
      </c>
      <c r="B669" s="35" t="s">
        <v>1215</v>
      </c>
      <c r="C669" s="35"/>
      <c r="D669" s="35"/>
      <c r="E669" s="35"/>
      <c r="F669" s="36">
        <v>138</v>
      </c>
      <c r="G669" s="37">
        <f t="shared" si="10"/>
        <v>1639.44</v>
      </c>
    </row>
    <row r="670" spans="1:7" ht="15" customHeight="1" x14ac:dyDescent="0.3">
      <c r="A670" s="34" t="s">
        <v>1216</v>
      </c>
      <c r="B670" s="35" t="s">
        <v>1217</v>
      </c>
      <c r="C670" s="35"/>
      <c r="D670" s="35"/>
      <c r="E670" s="35"/>
      <c r="F670" s="36">
        <v>138</v>
      </c>
      <c r="G670" s="37">
        <f t="shared" si="10"/>
        <v>1639.44</v>
      </c>
    </row>
    <row r="671" spans="1:7" ht="15" customHeight="1" x14ac:dyDescent="0.3">
      <c r="A671" s="34" t="s">
        <v>1218</v>
      </c>
      <c r="B671" s="35" t="s">
        <v>1219</v>
      </c>
      <c r="C671" s="35"/>
      <c r="D671" s="35"/>
      <c r="E671" s="35"/>
      <c r="F671" s="36">
        <v>1813</v>
      </c>
      <c r="G671" s="37">
        <f t="shared" si="10"/>
        <v>21538.44</v>
      </c>
    </row>
    <row r="672" spans="1:7" ht="15" customHeight="1" x14ac:dyDescent="0.3">
      <c r="A672" s="34" t="s">
        <v>1220</v>
      </c>
      <c r="B672" s="35" t="s">
        <v>1221</v>
      </c>
      <c r="C672" s="35"/>
      <c r="D672" s="35"/>
      <c r="E672" s="35"/>
      <c r="F672" s="36">
        <v>13197</v>
      </c>
      <c r="G672" s="37">
        <f t="shared" si="10"/>
        <v>156780.36000000002</v>
      </c>
    </row>
    <row r="673" spans="1:7" ht="15" customHeight="1" x14ac:dyDescent="0.3">
      <c r="A673" s="34" t="s">
        <v>1222</v>
      </c>
      <c r="B673" s="35" t="s">
        <v>1223</v>
      </c>
      <c r="C673" s="35"/>
      <c r="D673" s="35"/>
      <c r="E673" s="35"/>
      <c r="F673" s="36">
        <v>284</v>
      </c>
      <c r="G673" s="37">
        <f t="shared" si="10"/>
        <v>3373.92</v>
      </c>
    </row>
    <row r="674" spans="1:7" ht="15" customHeight="1" x14ac:dyDescent="0.3">
      <c r="A674" s="34" t="s">
        <v>1224</v>
      </c>
      <c r="B674" s="35" t="s">
        <v>1225</v>
      </c>
      <c r="C674" s="35"/>
      <c r="D674" s="35"/>
      <c r="E674" s="35"/>
      <c r="F674" s="36">
        <v>1674</v>
      </c>
      <c r="G674" s="37">
        <f t="shared" si="10"/>
        <v>19887.12</v>
      </c>
    </row>
    <row r="675" spans="1:7" ht="15" customHeight="1" x14ac:dyDescent="0.3">
      <c r="A675" s="34" t="s">
        <v>1226</v>
      </c>
      <c r="B675" s="35" t="s">
        <v>1227</v>
      </c>
      <c r="C675" s="35"/>
      <c r="D675" s="35"/>
      <c r="E675" s="35"/>
      <c r="F675" s="36">
        <v>524</v>
      </c>
      <c r="G675" s="37">
        <f t="shared" si="10"/>
        <v>6225.12</v>
      </c>
    </row>
    <row r="676" spans="1:7" ht="18.75" x14ac:dyDescent="0.3">
      <c r="A676" s="34" t="s">
        <v>1228</v>
      </c>
      <c r="B676" s="35" t="s">
        <v>1229</v>
      </c>
      <c r="C676" s="35"/>
      <c r="D676" s="35"/>
      <c r="E676" s="35"/>
      <c r="F676" s="36">
        <v>4972</v>
      </c>
      <c r="G676" s="37">
        <f t="shared" si="10"/>
        <v>59067.360000000001</v>
      </c>
    </row>
    <row r="677" spans="1:7" ht="15" customHeight="1" x14ac:dyDescent="0.3">
      <c r="A677" s="34" t="s">
        <v>1230</v>
      </c>
      <c r="B677" s="35" t="s">
        <v>1231</v>
      </c>
      <c r="C677" s="35"/>
      <c r="D677" s="35"/>
      <c r="E677" s="35"/>
      <c r="F677" s="36">
        <v>615</v>
      </c>
      <c r="G677" s="37">
        <f t="shared" si="10"/>
        <v>7306.2000000000007</v>
      </c>
    </row>
    <row r="678" spans="1:7" ht="15" customHeight="1" x14ac:dyDescent="0.3">
      <c r="A678" s="34" t="s">
        <v>1232</v>
      </c>
      <c r="B678" s="35" t="s">
        <v>1233</v>
      </c>
      <c r="C678" s="35"/>
      <c r="D678" s="35"/>
      <c r="E678" s="35"/>
      <c r="F678" s="36">
        <v>918</v>
      </c>
      <c r="G678" s="37">
        <f t="shared" si="10"/>
        <v>10905.84</v>
      </c>
    </row>
    <row r="679" spans="1:7" ht="15" customHeight="1" x14ac:dyDescent="0.3">
      <c r="A679" s="34" t="s">
        <v>1234</v>
      </c>
      <c r="B679" s="35" t="s">
        <v>1235</v>
      </c>
      <c r="C679" s="35"/>
      <c r="D679" s="35"/>
      <c r="E679" s="35"/>
      <c r="F679" s="36">
        <v>317</v>
      </c>
      <c r="G679" s="37">
        <f t="shared" si="10"/>
        <v>3765.96</v>
      </c>
    </row>
    <row r="680" spans="1:7" ht="15" customHeight="1" x14ac:dyDescent="0.3">
      <c r="A680" s="34" t="s">
        <v>1236</v>
      </c>
      <c r="B680" s="35" t="s">
        <v>1237</v>
      </c>
      <c r="C680" s="35"/>
      <c r="D680" s="35"/>
      <c r="E680" s="35"/>
      <c r="F680" s="36">
        <v>240</v>
      </c>
      <c r="G680" s="37">
        <f t="shared" si="10"/>
        <v>2851.2</v>
      </c>
    </row>
    <row r="681" spans="1:7" ht="15" customHeight="1" x14ac:dyDescent="0.3">
      <c r="A681" s="34" t="s">
        <v>1238</v>
      </c>
      <c r="B681" s="35" t="s">
        <v>1239</v>
      </c>
      <c r="C681" s="35"/>
      <c r="D681" s="35"/>
      <c r="E681" s="35"/>
      <c r="F681" s="36">
        <v>301</v>
      </c>
      <c r="G681" s="37">
        <f t="shared" si="10"/>
        <v>3575.88</v>
      </c>
    </row>
    <row r="682" spans="1:7" ht="15" customHeight="1" x14ac:dyDescent="0.3">
      <c r="A682" s="34" t="s">
        <v>1240</v>
      </c>
      <c r="B682" s="35" t="s">
        <v>1241</v>
      </c>
      <c r="C682" s="35"/>
      <c r="D682" s="35"/>
      <c r="E682" s="35"/>
      <c r="F682" s="36">
        <v>905</v>
      </c>
      <c r="G682" s="37">
        <f t="shared" si="10"/>
        <v>10751.400000000001</v>
      </c>
    </row>
    <row r="683" spans="1:7" ht="15" customHeight="1" x14ac:dyDescent="0.3">
      <c r="A683" s="34" t="s">
        <v>1242</v>
      </c>
      <c r="B683" s="35" t="s">
        <v>1243</v>
      </c>
      <c r="C683" s="35"/>
      <c r="D683" s="35"/>
      <c r="E683" s="35"/>
      <c r="F683" s="36">
        <v>1054</v>
      </c>
      <c r="G683" s="37">
        <f t="shared" si="10"/>
        <v>12521.52</v>
      </c>
    </row>
    <row r="684" spans="1:7" ht="15" customHeight="1" x14ac:dyDescent="0.3">
      <c r="A684" s="34" t="s">
        <v>1244</v>
      </c>
      <c r="B684" s="35" t="s">
        <v>1245</v>
      </c>
      <c r="C684" s="35"/>
      <c r="D684" s="35"/>
      <c r="E684" s="35"/>
      <c r="F684" s="36">
        <v>939</v>
      </c>
      <c r="G684" s="37">
        <f t="shared" si="10"/>
        <v>11155.32</v>
      </c>
    </row>
    <row r="685" spans="1:7" ht="15" customHeight="1" x14ac:dyDescent="0.3">
      <c r="A685" s="34" t="s">
        <v>1246</v>
      </c>
      <c r="B685" s="35" t="s">
        <v>1247</v>
      </c>
      <c r="C685" s="35"/>
      <c r="D685" s="35"/>
      <c r="E685" s="35"/>
      <c r="F685" s="36">
        <v>301</v>
      </c>
      <c r="G685" s="37">
        <f t="shared" si="10"/>
        <v>3575.88</v>
      </c>
    </row>
    <row r="686" spans="1:7" ht="15" customHeight="1" x14ac:dyDescent="0.3">
      <c r="A686" s="34" t="s">
        <v>1248</v>
      </c>
      <c r="B686" s="35" t="s">
        <v>1249</v>
      </c>
      <c r="C686" s="35"/>
      <c r="D686" s="35"/>
      <c r="E686" s="35"/>
      <c r="F686" s="36">
        <v>301</v>
      </c>
      <c r="G686" s="37">
        <f t="shared" si="10"/>
        <v>3575.88</v>
      </c>
    </row>
    <row r="687" spans="1:7" ht="15" customHeight="1" x14ac:dyDescent="0.3">
      <c r="A687" s="34" t="s">
        <v>1250</v>
      </c>
      <c r="B687" s="35" t="s">
        <v>1251</v>
      </c>
      <c r="C687" s="35"/>
      <c r="D687" s="35"/>
      <c r="E687" s="35"/>
      <c r="F687" s="36">
        <v>301</v>
      </c>
      <c r="G687" s="37">
        <f t="shared" si="10"/>
        <v>3575.88</v>
      </c>
    </row>
    <row r="688" spans="1:7" ht="15" customHeight="1" x14ac:dyDescent="0.3">
      <c r="A688" s="34" t="s">
        <v>1252</v>
      </c>
      <c r="B688" s="35" t="s">
        <v>1253</v>
      </c>
      <c r="C688" s="35"/>
      <c r="D688" s="35"/>
      <c r="E688" s="35"/>
      <c r="F688" s="36">
        <v>545</v>
      </c>
      <c r="G688" s="37">
        <f t="shared" si="10"/>
        <v>6474.5999999999995</v>
      </c>
    </row>
    <row r="689" spans="1:7" ht="15" customHeight="1" x14ac:dyDescent="0.3">
      <c r="A689" s="34" t="s">
        <v>1254</v>
      </c>
      <c r="B689" s="35" t="s">
        <v>1255</v>
      </c>
      <c r="C689" s="35"/>
      <c r="D689" s="35"/>
      <c r="E689" s="35"/>
      <c r="F689" s="36">
        <v>254</v>
      </c>
      <c r="G689" s="37">
        <f t="shared" si="10"/>
        <v>3017.52</v>
      </c>
    </row>
    <row r="690" spans="1:7" ht="15" customHeight="1" x14ac:dyDescent="0.3">
      <c r="A690" s="34" t="s">
        <v>1256</v>
      </c>
      <c r="B690" s="35" t="s">
        <v>1257</v>
      </c>
      <c r="C690" s="35"/>
      <c r="D690" s="35"/>
      <c r="E690" s="35"/>
      <c r="F690" s="36">
        <v>146</v>
      </c>
      <c r="G690" s="37">
        <f t="shared" si="10"/>
        <v>1734.48</v>
      </c>
    </row>
    <row r="691" spans="1:7" ht="15" customHeight="1" x14ac:dyDescent="0.3">
      <c r="A691" s="34" t="s">
        <v>1258</v>
      </c>
      <c r="B691" s="35" t="s">
        <v>1259</v>
      </c>
      <c r="C691" s="35"/>
      <c r="D691" s="35"/>
      <c r="E691" s="35"/>
      <c r="F691" s="36">
        <v>1710</v>
      </c>
      <c r="G691" s="37">
        <f t="shared" si="10"/>
        <v>20314.800000000003</v>
      </c>
    </row>
    <row r="692" spans="1:7" ht="15" customHeight="1" x14ac:dyDescent="0.3">
      <c r="A692" s="34" t="s">
        <v>1260</v>
      </c>
      <c r="B692" s="35" t="s">
        <v>1261</v>
      </c>
      <c r="C692" s="35"/>
      <c r="D692" s="35"/>
      <c r="E692" s="35"/>
      <c r="F692" s="36">
        <v>5516</v>
      </c>
      <c r="G692" s="37">
        <f t="shared" si="10"/>
        <v>65530.080000000002</v>
      </c>
    </row>
    <row r="693" spans="1:7" ht="15" customHeight="1" x14ac:dyDescent="0.3">
      <c r="A693" s="34" t="s">
        <v>1262</v>
      </c>
      <c r="B693" s="35" t="s">
        <v>1263</v>
      </c>
      <c r="C693" s="35"/>
      <c r="D693" s="35"/>
      <c r="E693" s="35"/>
      <c r="F693" s="36">
        <v>777</v>
      </c>
      <c r="G693" s="37">
        <f t="shared" si="10"/>
        <v>9230.76</v>
      </c>
    </row>
    <row r="694" spans="1:7" ht="15" customHeight="1" x14ac:dyDescent="0.3">
      <c r="A694" s="34" t="s">
        <v>1264</v>
      </c>
      <c r="B694" s="35" t="s">
        <v>1265</v>
      </c>
      <c r="C694" s="35"/>
      <c r="D694" s="35"/>
      <c r="E694" s="35"/>
      <c r="F694" s="36">
        <v>3291</v>
      </c>
      <c r="G694" s="37">
        <f t="shared" si="10"/>
        <v>39097.08</v>
      </c>
    </row>
    <row r="695" spans="1:7" ht="15" customHeight="1" x14ac:dyDescent="0.3">
      <c r="A695" s="34" t="s">
        <v>1266</v>
      </c>
      <c r="B695" s="35" t="s">
        <v>1267</v>
      </c>
      <c r="C695" s="35"/>
      <c r="D695" s="35"/>
      <c r="E695" s="35"/>
      <c r="F695" s="36">
        <v>258</v>
      </c>
      <c r="G695" s="37">
        <f t="shared" si="10"/>
        <v>3065.04</v>
      </c>
    </row>
    <row r="696" spans="1:7" ht="15" customHeight="1" x14ac:dyDescent="0.3">
      <c r="A696" s="34" t="s">
        <v>1268</v>
      </c>
      <c r="B696" s="35" t="s">
        <v>1269</v>
      </c>
      <c r="C696" s="35"/>
      <c r="D696" s="35"/>
      <c r="E696" s="35"/>
      <c r="F696" s="36">
        <v>301</v>
      </c>
      <c r="G696" s="37">
        <f t="shared" si="10"/>
        <v>3575.88</v>
      </c>
    </row>
    <row r="697" spans="1:7" ht="15" customHeight="1" x14ac:dyDescent="0.3">
      <c r="A697" s="34" t="s">
        <v>1270</v>
      </c>
      <c r="B697" s="35" t="s">
        <v>1271</v>
      </c>
      <c r="C697" s="35"/>
      <c r="D697" s="35"/>
      <c r="E697" s="35"/>
      <c r="F697" s="36">
        <v>63</v>
      </c>
      <c r="G697" s="37">
        <f t="shared" si="10"/>
        <v>748.43999999999994</v>
      </c>
    </row>
    <row r="698" spans="1:7" ht="18.75" x14ac:dyDescent="0.3">
      <c r="A698" s="34" t="s">
        <v>1272</v>
      </c>
      <c r="B698" s="35" t="s">
        <v>1273</v>
      </c>
      <c r="C698" s="35"/>
      <c r="D698" s="35"/>
      <c r="E698" s="35"/>
      <c r="F698" s="36">
        <v>367</v>
      </c>
      <c r="G698" s="37">
        <f t="shared" si="10"/>
        <v>4359.96</v>
      </c>
    </row>
    <row r="699" spans="1:7" ht="15" customHeight="1" x14ac:dyDescent="0.3">
      <c r="A699" s="34" t="s">
        <v>1274</v>
      </c>
      <c r="B699" s="35" t="s">
        <v>1275</v>
      </c>
      <c r="C699" s="35"/>
      <c r="D699" s="35"/>
      <c r="E699" s="35"/>
      <c r="F699" s="36">
        <v>370</v>
      </c>
      <c r="G699" s="37">
        <f t="shared" si="10"/>
        <v>4395.6000000000004</v>
      </c>
    </row>
    <row r="700" spans="1:7" ht="15" customHeight="1" x14ac:dyDescent="0.3">
      <c r="A700" s="34" t="s">
        <v>1276</v>
      </c>
      <c r="B700" s="35" t="s">
        <v>1277</v>
      </c>
      <c r="C700" s="35"/>
      <c r="D700" s="35"/>
      <c r="E700" s="35"/>
      <c r="F700" s="36">
        <v>336</v>
      </c>
      <c r="G700" s="37">
        <f t="shared" si="10"/>
        <v>3991.68</v>
      </c>
    </row>
    <row r="701" spans="1:7" ht="18.75" x14ac:dyDescent="0.3">
      <c r="A701" s="34" t="s">
        <v>1278</v>
      </c>
      <c r="B701" s="35" t="s">
        <v>1279</v>
      </c>
      <c r="C701" s="35"/>
      <c r="D701" s="35"/>
      <c r="E701" s="35"/>
      <c r="F701" s="36">
        <v>1768</v>
      </c>
      <c r="G701" s="37">
        <f t="shared" si="10"/>
        <v>21003.84</v>
      </c>
    </row>
    <row r="702" spans="1:7" ht="15" customHeight="1" x14ac:dyDescent="0.3">
      <c r="A702" s="34" t="s">
        <v>1280</v>
      </c>
      <c r="B702" s="35" t="s">
        <v>1281</v>
      </c>
      <c r="C702" s="35"/>
      <c r="D702" s="35"/>
      <c r="E702" s="35"/>
      <c r="F702" s="36">
        <v>1768</v>
      </c>
      <c r="G702" s="37">
        <f t="shared" si="10"/>
        <v>21003.84</v>
      </c>
    </row>
    <row r="703" spans="1:7" ht="15" customHeight="1" x14ac:dyDescent="0.3">
      <c r="A703" s="34" t="s">
        <v>1282</v>
      </c>
      <c r="B703" s="35" t="s">
        <v>1283</v>
      </c>
      <c r="C703" s="35"/>
      <c r="D703" s="35"/>
      <c r="E703" s="35"/>
      <c r="F703" s="36">
        <v>1768</v>
      </c>
      <c r="G703" s="37">
        <f t="shared" si="10"/>
        <v>21003.84</v>
      </c>
    </row>
    <row r="704" spans="1:7" ht="15" customHeight="1" x14ac:dyDescent="0.3">
      <c r="A704" s="34" t="s">
        <v>1284</v>
      </c>
      <c r="B704" s="35" t="s">
        <v>1285</v>
      </c>
      <c r="C704" s="35"/>
      <c r="D704" s="35"/>
      <c r="E704" s="35"/>
      <c r="F704" s="36">
        <v>1964</v>
      </c>
      <c r="G704" s="37">
        <f t="shared" si="10"/>
        <v>23332.32</v>
      </c>
    </row>
    <row r="705" spans="1:7" ht="15" customHeight="1" x14ac:dyDescent="0.3">
      <c r="A705" s="34" t="s">
        <v>1286</v>
      </c>
      <c r="B705" s="35" t="s">
        <v>1287</v>
      </c>
      <c r="C705" s="35"/>
      <c r="D705" s="35"/>
      <c r="E705" s="35"/>
      <c r="F705" s="36">
        <v>278</v>
      </c>
      <c r="G705" s="37">
        <f t="shared" si="10"/>
        <v>3302.6399999999994</v>
      </c>
    </row>
    <row r="706" spans="1:7" ht="15" customHeight="1" x14ac:dyDescent="0.3">
      <c r="A706" s="34" t="s">
        <v>1288</v>
      </c>
      <c r="B706" s="35" t="s">
        <v>1289</v>
      </c>
      <c r="C706" s="35"/>
      <c r="D706" s="35"/>
      <c r="E706" s="35"/>
      <c r="F706" s="36">
        <v>233</v>
      </c>
      <c r="G706" s="37">
        <f t="shared" si="10"/>
        <v>2768.04</v>
      </c>
    </row>
    <row r="707" spans="1:7" ht="15" customHeight="1" x14ac:dyDescent="0.3">
      <c r="A707" s="34" t="s">
        <v>1290</v>
      </c>
      <c r="B707" s="35" t="s">
        <v>1291</v>
      </c>
      <c r="C707" s="35"/>
      <c r="D707" s="35"/>
      <c r="E707" s="35"/>
      <c r="F707" s="36">
        <v>370</v>
      </c>
      <c r="G707" s="37">
        <f t="shared" si="10"/>
        <v>4395.6000000000004</v>
      </c>
    </row>
    <row r="708" spans="1:7" ht="15" customHeight="1" x14ac:dyDescent="0.3">
      <c r="A708" s="34" t="s">
        <v>1292</v>
      </c>
      <c r="B708" s="35" t="s">
        <v>1293</v>
      </c>
      <c r="C708" s="35"/>
      <c r="D708" s="35"/>
      <c r="E708" s="35"/>
      <c r="F708" s="36">
        <v>1892</v>
      </c>
      <c r="G708" s="37">
        <f t="shared" si="10"/>
        <v>22476.959999999999</v>
      </c>
    </row>
    <row r="709" spans="1:7" ht="18.75" x14ac:dyDescent="0.3">
      <c r="A709" s="34" t="s">
        <v>1294</v>
      </c>
      <c r="B709" s="35" t="s">
        <v>1295</v>
      </c>
      <c r="C709" s="35"/>
      <c r="D709" s="35"/>
      <c r="E709" s="35"/>
      <c r="F709" s="36">
        <v>66</v>
      </c>
      <c r="G709" s="37">
        <f t="shared" si="10"/>
        <v>784.08</v>
      </c>
    </row>
    <row r="710" spans="1:7" ht="15" customHeight="1" x14ac:dyDescent="0.3">
      <c r="A710" s="34" t="s">
        <v>1296</v>
      </c>
      <c r="B710" s="35" t="s">
        <v>1297</v>
      </c>
      <c r="C710" s="35"/>
      <c r="D710" s="35"/>
      <c r="E710" s="35"/>
      <c r="F710" s="36">
        <v>3067</v>
      </c>
      <c r="G710" s="37">
        <f t="shared" si="10"/>
        <v>36435.96</v>
      </c>
    </row>
    <row r="711" spans="1:7" ht="15" customHeight="1" x14ac:dyDescent="0.3">
      <c r="A711" s="34" t="s">
        <v>1298</v>
      </c>
      <c r="B711" s="35" t="s">
        <v>1299</v>
      </c>
      <c r="C711" s="35"/>
      <c r="D711" s="35"/>
      <c r="E711" s="35"/>
      <c r="F711" s="36">
        <v>6693</v>
      </c>
      <c r="G711" s="37">
        <f t="shared" si="10"/>
        <v>79512.84</v>
      </c>
    </row>
    <row r="712" spans="1:7" ht="15" customHeight="1" x14ac:dyDescent="0.3">
      <c r="A712" s="34" t="s">
        <v>1300</v>
      </c>
      <c r="B712" s="35" t="s">
        <v>1301</v>
      </c>
      <c r="C712" s="35"/>
      <c r="D712" s="35"/>
      <c r="E712" s="35"/>
      <c r="F712" s="36">
        <v>2665</v>
      </c>
      <c r="G712" s="37">
        <f t="shared" si="10"/>
        <v>31660.199999999997</v>
      </c>
    </row>
    <row r="713" spans="1:7" ht="15" customHeight="1" x14ac:dyDescent="0.3">
      <c r="A713" s="34" t="s">
        <v>1302</v>
      </c>
      <c r="B713" s="35" t="s">
        <v>1303</v>
      </c>
      <c r="C713" s="35"/>
      <c r="D713" s="35"/>
      <c r="E713" s="35"/>
      <c r="F713" s="36">
        <v>6218</v>
      </c>
      <c r="G713" s="37">
        <f t="shared" ref="G713:G776" si="11">F713*1.98*6</f>
        <v>73869.84</v>
      </c>
    </row>
    <row r="714" spans="1:7" ht="15" customHeight="1" x14ac:dyDescent="0.3">
      <c r="A714" s="34" t="s">
        <v>1304</v>
      </c>
      <c r="B714" s="35" t="s">
        <v>1305</v>
      </c>
      <c r="C714" s="35"/>
      <c r="D714" s="35"/>
      <c r="E714" s="35"/>
      <c r="F714" s="36">
        <v>240</v>
      </c>
      <c r="G714" s="37">
        <f t="shared" si="11"/>
        <v>2851.2</v>
      </c>
    </row>
    <row r="715" spans="1:7" ht="15" customHeight="1" x14ac:dyDescent="0.3">
      <c r="A715" s="34" t="s">
        <v>1306</v>
      </c>
      <c r="B715" s="35" t="s">
        <v>1307</v>
      </c>
      <c r="C715" s="35"/>
      <c r="D715" s="35"/>
      <c r="E715" s="35"/>
      <c r="F715" s="36">
        <v>858</v>
      </c>
      <c r="G715" s="37">
        <f t="shared" si="11"/>
        <v>10193.039999999999</v>
      </c>
    </row>
    <row r="716" spans="1:7" ht="15" customHeight="1" x14ac:dyDescent="0.3">
      <c r="A716" s="34" t="s">
        <v>1308</v>
      </c>
      <c r="B716" s="35" t="s">
        <v>1309</v>
      </c>
      <c r="C716" s="35"/>
      <c r="D716" s="35"/>
      <c r="E716" s="35"/>
      <c r="F716" s="36">
        <v>370</v>
      </c>
      <c r="G716" s="37">
        <f t="shared" si="11"/>
        <v>4395.6000000000004</v>
      </c>
    </row>
    <row r="717" spans="1:7" ht="18.75" x14ac:dyDescent="0.3">
      <c r="A717" s="34" t="s">
        <v>1310</v>
      </c>
      <c r="B717" s="35" t="s">
        <v>1311</v>
      </c>
      <c r="C717" s="35"/>
      <c r="D717" s="35"/>
      <c r="E717" s="35"/>
      <c r="F717" s="36">
        <v>370</v>
      </c>
      <c r="G717" s="37">
        <f t="shared" si="11"/>
        <v>4395.6000000000004</v>
      </c>
    </row>
    <row r="718" spans="1:7" ht="18.75" x14ac:dyDescent="0.3">
      <c r="A718" s="34" t="s">
        <v>1312</v>
      </c>
      <c r="B718" s="35" t="s">
        <v>1313</v>
      </c>
      <c r="C718" s="35"/>
      <c r="D718" s="35"/>
      <c r="E718" s="35"/>
      <c r="F718" s="36">
        <v>700</v>
      </c>
      <c r="G718" s="37">
        <f t="shared" si="11"/>
        <v>8316</v>
      </c>
    </row>
    <row r="719" spans="1:7" ht="15" customHeight="1" x14ac:dyDescent="0.3">
      <c r="A719" s="34" t="s">
        <v>1314</v>
      </c>
      <c r="B719" s="35" t="s">
        <v>1315</v>
      </c>
      <c r="C719" s="35"/>
      <c r="D719" s="35"/>
      <c r="E719" s="35"/>
      <c r="F719" s="36">
        <v>892</v>
      </c>
      <c r="G719" s="37">
        <f t="shared" si="11"/>
        <v>10596.960000000001</v>
      </c>
    </row>
    <row r="720" spans="1:7" ht="15" customHeight="1" x14ac:dyDescent="0.3">
      <c r="A720" s="34" t="s">
        <v>1316</v>
      </c>
      <c r="B720" s="35" t="s">
        <v>1317</v>
      </c>
      <c r="C720" s="35"/>
      <c r="D720" s="35"/>
      <c r="E720" s="35"/>
      <c r="F720" s="36">
        <v>892</v>
      </c>
      <c r="G720" s="37">
        <f t="shared" si="11"/>
        <v>10596.960000000001</v>
      </c>
    </row>
    <row r="721" spans="1:7" ht="15" customHeight="1" x14ac:dyDescent="0.3">
      <c r="A721" s="34" t="s">
        <v>1318</v>
      </c>
      <c r="B721" s="35" t="s">
        <v>1319</v>
      </c>
      <c r="C721" s="35"/>
      <c r="D721" s="35"/>
      <c r="E721" s="35"/>
      <c r="F721" s="36">
        <v>812</v>
      </c>
      <c r="G721" s="37">
        <f t="shared" si="11"/>
        <v>9646.56</v>
      </c>
    </row>
    <row r="722" spans="1:7" ht="15" customHeight="1" x14ac:dyDescent="0.3">
      <c r="A722" s="34" t="s">
        <v>1320</v>
      </c>
      <c r="B722" s="35" t="s">
        <v>1321</v>
      </c>
      <c r="C722" s="35"/>
      <c r="D722" s="35"/>
      <c r="E722" s="35"/>
      <c r="F722" s="36">
        <v>973</v>
      </c>
      <c r="G722" s="37">
        <f t="shared" si="11"/>
        <v>11559.24</v>
      </c>
    </row>
    <row r="723" spans="1:7" ht="15" customHeight="1" x14ac:dyDescent="0.3">
      <c r="A723" s="34" t="s">
        <v>1322</v>
      </c>
      <c r="B723" s="35" t="s">
        <v>1323</v>
      </c>
      <c r="C723" s="35"/>
      <c r="D723" s="35"/>
      <c r="E723" s="35"/>
      <c r="F723" s="36">
        <v>812</v>
      </c>
      <c r="G723" s="37">
        <f t="shared" si="11"/>
        <v>9646.56</v>
      </c>
    </row>
    <row r="724" spans="1:7" ht="15" customHeight="1" x14ac:dyDescent="0.3">
      <c r="A724" s="34" t="s">
        <v>1324</v>
      </c>
      <c r="B724" s="35" t="s">
        <v>1325</v>
      </c>
      <c r="C724" s="35"/>
      <c r="D724" s="35"/>
      <c r="E724" s="35"/>
      <c r="F724" s="36">
        <v>812</v>
      </c>
      <c r="G724" s="37">
        <f t="shared" si="11"/>
        <v>9646.56</v>
      </c>
    </row>
    <row r="725" spans="1:7" ht="15" customHeight="1" x14ac:dyDescent="0.3">
      <c r="A725" s="34" t="s">
        <v>1326</v>
      </c>
      <c r="B725" s="35" t="s">
        <v>1327</v>
      </c>
      <c r="C725" s="35"/>
      <c r="D725" s="35"/>
      <c r="E725" s="35"/>
      <c r="F725" s="36">
        <v>837</v>
      </c>
      <c r="G725" s="37">
        <f t="shared" si="11"/>
        <v>9943.56</v>
      </c>
    </row>
    <row r="726" spans="1:7" ht="15" customHeight="1" x14ac:dyDescent="0.3">
      <c r="A726" s="34" t="s">
        <v>1328</v>
      </c>
      <c r="B726" s="35" t="s">
        <v>1329</v>
      </c>
      <c r="C726" s="35"/>
      <c r="D726" s="35"/>
      <c r="E726" s="35"/>
      <c r="F726" s="36">
        <v>837</v>
      </c>
      <c r="G726" s="37">
        <f t="shared" si="11"/>
        <v>9943.56</v>
      </c>
    </row>
    <row r="727" spans="1:7" ht="15" customHeight="1" x14ac:dyDescent="0.3">
      <c r="A727" s="34" t="s">
        <v>1330</v>
      </c>
      <c r="B727" s="35" t="s">
        <v>1331</v>
      </c>
      <c r="C727" s="35"/>
      <c r="D727" s="35"/>
      <c r="E727" s="35"/>
      <c r="F727" s="36">
        <v>837</v>
      </c>
      <c r="G727" s="37">
        <f t="shared" si="11"/>
        <v>9943.56</v>
      </c>
    </row>
    <row r="728" spans="1:7" ht="15" customHeight="1" x14ac:dyDescent="0.3">
      <c r="A728" s="34" t="s">
        <v>1332</v>
      </c>
      <c r="B728" s="35" t="s">
        <v>1333</v>
      </c>
      <c r="C728" s="35"/>
      <c r="D728" s="35"/>
      <c r="E728" s="35"/>
      <c r="F728" s="36">
        <v>837</v>
      </c>
      <c r="G728" s="37">
        <f t="shared" si="11"/>
        <v>9943.56</v>
      </c>
    </row>
    <row r="729" spans="1:7" ht="15" customHeight="1" x14ac:dyDescent="0.3">
      <c r="A729" s="34" t="s">
        <v>1334</v>
      </c>
      <c r="B729" s="35" t="s">
        <v>1335</v>
      </c>
      <c r="C729" s="35"/>
      <c r="D729" s="35"/>
      <c r="E729" s="35"/>
      <c r="F729" s="36">
        <v>837</v>
      </c>
      <c r="G729" s="37">
        <f t="shared" si="11"/>
        <v>9943.56</v>
      </c>
    </row>
    <row r="730" spans="1:7" ht="15" customHeight="1" x14ac:dyDescent="0.3">
      <c r="A730" s="34" t="s">
        <v>1336</v>
      </c>
      <c r="B730" s="35" t="s">
        <v>1337</v>
      </c>
      <c r="C730" s="35"/>
      <c r="D730" s="35"/>
      <c r="E730" s="35"/>
      <c r="F730" s="36">
        <v>518</v>
      </c>
      <c r="G730" s="37">
        <f t="shared" si="11"/>
        <v>6153.84</v>
      </c>
    </row>
    <row r="731" spans="1:7" ht="15" customHeight="1" x14ac:dyDescent="0.3">
      <c r="A731" s="34" t="s">
        <v>1338</v>
      </c>
      <c r="B731" s="35" t="s">
        <v>1339</v>
      </c>
      <c r="C731" s="35"/>
      <c r="D731" s="35"/>
      <c r="E731" s="35"/>
      <c r="F731" s="36">
        <v>598</v>
      </c>
      <c r="G731" s="37">
        <f t="shared" si="11"/>
        <v>7104.24</v>
      </c>
    </row>
    <row r="732" spans="1:7" ht="15" customHeight="1" x14ac:dyDescent="0.3">
      <c r="A732" s="34" t="s">
        <v>1340</v>
      </c>
      <c r="B732" s="35" t="s">
        <v>1341</v>
      </c>
      <c r="C732" s="35"/>
      <c r="D732" s="35"/>
      <c r="E732" s="35"/>
      <c r="F732" s="36">
        <v>518</v>
      </c>
      <c r="G732" s="37">
        <f t="shared" si="11"/>
        <v>6153.84</v>
      </c>
    </row>
    <row r="733" spans="1:7" ht="15" customHeight="1" x14ac:dyDescent="0.3">
      <c r="A733" s="34" t="s">
        <v>1342</v>
      </c>
      <c r="B733" s="35" t="s">
        <v>1343</v>
      </c>
      <c r="C733" s="35"/>
      <c r="D733" s="35"/>
      <c r="E733" s="35"/>
      <c r="F733" s="36">
        <v>632</v>
      </c>
      <c r="G733" s="37">
        <f t="shared" si="11"/>
        <v>7508.16</v>
      </c>
    </row>
    <row r="734" spans="1:7" ht="15" customHeight="1" x14ac:dyDescent="0.3">
      <c r="A734" s="34" t="s">
        <v>1344</v>
      </c>
      <c r="B734" s="35" t="s">
        <v>1345</v>
      </c>
      <c r="C734" s="35"/>
      <c r="D734" s="35"/>
      <c r="E734" s="35"/>
      <c r="F734" s="36">
        <v>778</v>
      </c>
      <c r="G734" s="37">
        <f t="shared" si="11"/>
        <v>9242.64</v>
      </c>
    </row>
    <row r="735" spans="1:7" ht="15" customHeight="1" x14ac:dyDescent="0.3">
      <c r="A735" s="34" t="s">
        <v>1346</v>
      </c>
      <c r="B735" s="35" t="s">
        <v>1347</v>
      </c>
      <c r="C735" s="35"/>
      <c r="D735" s="35"/>
      <c r="E735" s="35"/>
      <c r="F735" s="36">
        <v>778</v>
      </c>
      <c r="G735" s="37">
        <f t="shared" si="11"/>
        <v>9242.64</v>
      </c>
    </row>
    <row r="736" spans="1:7" ht="15" customHeight="1" x14ac:dyDescent="0.3">
      <c r="A736" s="34" t="s">
        <v>1348</v>
      </c>
      <c r="B736" s="35" t="s">
        <v>1349</v>
      </c>
      <c r="C736" s="35"/>
      <c r="D736" s="35"/>
      <c r="E736" s="35"/>
      <c r="F736" s="36">
        <v>892</v>
      </c>
      <c r="G736" s="37">
        <f t="shared" si="11"/>
        <v>10596.960000000001</v>
      </c>
    </row>
    <row r="737" spans="1:7" ht="18.75" x14ac:dyDescent="0.3">
      <c r="A737" s="34" t="s">
        <v>1350</v>
      </c>
      <c r="B737" s="35" t="s">
        <v>1351</v>
      </c>
      <c r="C737" s="35"/>
      <c r="D737" s="35"/>
      <c r="E737" s="35"/>
      <c r="F737" s="36">
        <v>892</v>
      </c>
      <c r="G737" s="37">
        <f t="shared" si="11"/>
        <v>10596.960000000001</v>
      </c>
    </row>
    <row r="738" spans="1:7" ht="18.75" x14ac:dyDescent="0.3">
      <c r="A738" s="34" t="s">
        <v>1352</v>
      </c>
      <c r="B738" s="35" t="s">
        <v>1353</v>
      </c>
      <c r="C738" s="35"/>
      <c r="D738" s="35"/>
      <c r="E738" s="35"/>
      <c r="F738" s="36">
        <v>778</v>
      </c>
      <c r="G738" s="37">
        <f t="shared" si="11"/>
        <v>9242.64</v>
      </c>
    </row>
    <row r="739" spans="1:7" ht="15" customHeight="1" x14ac:dyDescent="0.3">
      <c r="A739" s="34" t="s">
        <v>1354</v>
      </c>
      <c r="B739" s="35" t="s">
        <v>1355</v>
      </c>
      <c r="C739" s="35"/>
      <c r="D739" s="35"/>
      <c r="E739" s="35"/>
      <c r="F739" s="36">
        <v>778</v>
      </c>
      <c r="G739" s="37">
        <f t="shared" si="11"/>
        <v>9242.64</v>
      </c>
    </row>
    <row r="740" spans="1:7" ht="15" customHeight="1" x14ac:dyDescent="0.3">
      <c r="A740" s="34" t="s">
        <v>1356</v>
      </c>
      <c r="B740" s="35" t="s">
        <v>1357</v>
      </c>
      <c r="C740" s="35"/>
      <c r="D740" s="35"/>
      <c r="E740" s="35"/>
      <c r="F740" s="36">
        <v>961</v>
      </c>
      <c r="G740" s="37">
        <f t="shared" si="11"/>
        <v>11416.68</v>
      </c>
    </row>
    <row r="741" spans="1:7" ht="15" customHeight="1" x14ac:dyDescent="0.3">
      <c r="A741" s="34" t="s">
        <v>1358</v>
      </c>
      <c r="B741" s="35" t="s">
        <v>1359</v>
      </c>
      <c r="C741" s="35"/>
      <c r="D741" s="35"/>
      <c r="E741" s="35"/>
      <c r="F741" s="36">
        <v>812</v>
      </c>
      <c r="G741" s="37">
        <f t="shared" si="11"/>
        <v>9646.56</v>
      </c>
    </row>
    <row r="742" spans="1:7" ht="15" customHeight="1" x14ac:dyDescent="0.3">
      <c r="A742" s="34" t="s">
        <v>1360</v>
      </c>
      <c r="B742" s="35" t="s">
        <v>1361</v>
      </c>
      <c r="C742" s="35"/>
      <c r="D742" s="35"/>
      <c r="E742" s="35"/>
      <c r="F742" s="36">
        <v>892</v>
      </c>
      <c r="G742" s="37">
        <f t="shared" si="11"/>
        <v>10596.960000000001</v>
      </c>
    </row>
    <row r="743" spans="1:7" ht="15" customHeight="1" x14ac:dyDescent="0.3">
      <c r="A743" s="34" t="s">
        <v>1362</v>
      </c>
      <c r="B743" s="35" t="s">
        <v>1363</v>
      </c>
      <c r="C743" s="35"/>
      <c r="D743" s="35"/>
      <c r="E743" s="35"/>
      <c r="F743" s="36">
        <v>412</v>
      </c>
      <c r="G743" s="37">
        <f t="shared" si="11"/>
        <v>4894.5599999999995</v>
      </c>
    </row>
    <row r="744" spans="1:7" ht="15" customHeight="1" x14ac:dyDescent="0.3">
      <c r="A744" s="34" t="s">
        <v>1364</v>
      </c>
      <c r="B744" s="35" t="s">
        <v>1365</v>
      </c>
      <c r="C744" s="35"/>
      <c r="D744" s="35"/>
      <c r="E744" s="35"/>
      <c r="F744" s="36">
        <v>250</v>
      </c>
      <c r="G744" s="37">
        <f t="shared" si="11"/>
        <v>2970</v>
      </c>
    </row>
    <row r="745" spans="1:7" ht="15" customHeight="1" x14ac:dyDescent="0.3">
      <c r="A745" s="34" t="s">
        <v>1366</v>
      </c>
      <c r="B745" s="35" t="s">
        <v>1367</v>
      </c>
      <c r="C745" s="35"/>
      <c r="D745" s="35"/>
      <c r="E745" s="35"/>
      <c r="F745" s="36">
        <v>423</v>
      </c>
      <c r="G745" s="37">
        <f t="shared" si="11"/>
        <v>5025.24</v>
      </c>
    </row>
    <row r="746" spans="1:7" ht="18.75" x14ac:dyDescent="0.3">
      <c r="A746" s="34" t="s">
        <v>1368</v>
      </c>
      <c r="B746" s="35" t="s">
        <v>1369</v>
      </c>
      <c r="C746" s="35"/>
      <c r="D746" s="35"/>
      <c r="E746" s="35"/>
      <c r="F746" s="36">
        <v>923</v>
      </c>
      <c r="G746" s="37">
        <f t="shared" si="11"/>
        <v>10965.24</v>
      </c>
    </row>
    <row r="747" spans="1:7" ht="18.75" x14ac:dyDescent="0.3">
      <c r="A747" s="34" t="s">
        <v>1370</v>
      </c>
      <c r="B747" s="35" t="s">
        <v>1371</v>
      </c>
      <c r="C747" s="35"/>
      <c r="D747" s="35"/>
      <c r="E747" s="35"/>
      <c r="F747" s="36">
        <v>343</v>
      </c>
      <c r="G747" s="37">
        <f t="shared" si="11"/>
        <v>4074.84</v>
      </c>
    </row>
    <row r="748" spans="1:7" ht="15" customHeight="1" x14ac:dyDescent="0.3">
      <c r="A748" s="34" t="s">
        <v>1372</v>
      </c>
      <c r="B748" s="35" t="s">
        <v>1373</v>
      </c>
      <c r="C748" s="35"/>
      <c r="D748" s="35"/>
      <c r="E748" s="35"/>
      <c r="F748" s="36">
        <v>401</v>
      </c>
      <c r="G748" s="37">
        <f t="shared" si="11"/>
        <v>4763.88</v>
      </c>
    </row>
    <row r="749" spans="1:7" ht="15" customHeight="1" x14ac:dyDescent="0.3">
      <c r="A749" s="34" t="s">
        <v>1374</v>
      </c>
      <c r="B749" s="35" t="s">
        <v>1375</v>
      </c>
      <c r="C749" s="35"/>
      <c r="D749" s="35"/>
      <c r="E749" s="35"/>
      <c r="F749" s="36">
        <v>448</v>
      </c>
      <c r="G749" s="37">
        <f t="shared" si="11"/>
        <v>5322.24</v>
      </c>
    </row>
    <row r="750" spans="1:7" ht="15" customHeight="1" x14ac:dyDescent="0.3">
      <c r="A750" s="34" t="s">
        <v>1376</v>
      </c>
      <c r="B750" s="35" t="s">
        <v>1377</v>
      </c>
      <c r="C750" s="35"/>
      <c r="D750" s="35"/>
      <c r="E750" s="35"/>
      <c r="F750" s="36">
        <v>401</v>
      </c>
      <c r="G750" s="37">
        <f t="shared" si="11"/>
        <v>4763.88</v>
      </c>
    </row>
    <row r="751" spans="1:7" ht="15" customHeight="1" x14ac:dyDescent="0.3">
      <c r="A751" s="34" t="s">
        <v>1378</v>
      </c>
      <c r="B751" s="35" t="s">
        <v>1379</v>
      </c>
      <c r="C751" s="35"/>
      <c r="D751" s="35"/>
      <c r="E751" s="35"/>
      <c r="F751" s="36">
        <v>597</v>
      </c>
      <c r="G751" s="37">
        <f t="shared" si="11"/>
        <v>7092.36</v>
      </c>
    </row>
    <row r="752" spans="1:7" ht="18.75" x14ac:dyDescent="0.3">
      <c r="A752" s="34" t="s">
        <v>1380</v>
      </c>
      <c r="B752" s="35" t="s">
        <v>1381</v>
      </c>
      <c r="C752" s="35"/>
      <c r="D752" s="35"/>
      <c r="E752" s="35"/>
      <c r="F752" s="36">
        <v>911</v>
      </c>
      <c r="G752" s="37">
        <f t="shared" si="11"/>
        <v>10822.68</v>
      </c>
    </row>
    <row r="753" spans="1:7" ht="15" customHeight="1" x14ac:dyDescent="0.3">
      <c r="A753" s="34" t="s">
        <v>1382</v>
      </c>
      <c r="B753" s="35" t="s">
        <v>1383</v>
      </c>
      <c r="C753" s="35"/>
      <c r="D753" s="35"/>
      <c r="E753" s="35"/>
      <c r="F753" s="36">
        <v>2215</v>
      </c>
      <c r="G753" s="37">
        <f t="shared" si="11"/>
        <v>26314.199999999997</v>
      </c>
    </row>
    <row r="754" spans="1:7" ht="15" customHeight="1" x14ac:dyDescent="0.3">
      <c r="A754" s="34" t="s">
        <v>1384</v>
      </c>
      <c r="B754" s="35" t="s">
        <v>1385</v>
      </c>
      <c r="C754" s="35"/>
      <c r="D754" s="35"/>
      <c r="E754" s="35"/>
      <c r="F754" s="36">
        <v>471</v>
      </c>
      <c r="G754" s="37">
        <f t="shared" si="11"/>
        <v>5595.4800000000005</v>
      </c>
    </row>
    <row r="755" spans="1:7" ht="15" customHeight="1" x14ac:dyDescent="0.3">
      <c r="A755" s="34" t="s">
        <v>1386</v>
      </c>
      <c r="B755" s="35" t="s">
        <v>1387</v>
      </c>
      <c r="C755" s="35"/>
      <c r="D755" s="35"/>
      <c r="E755" s="35"/>
      <c r="F755" s="36">
        <v>2787</v>
      </c>
      <c r="G755" s="37">
        <f t="shared" si="11"/>
        <v>33109.56</v>
      </c>
    </row>
    <row r="756" spans="1:7" ht="15" customHeight="1" x14ac:dyDescent="0.3">
      <c r="A756" s="34" t="s">
        <v>1388</v>
      </c>
      <c r="B756" s="35" t="s">
        <v>1389</v>
      </c>
      <c r="C756" s="35"/>
      <c r="D756" s="35"/>
      <c r="E756" s="35"/>
      <c r="F756" s="36">
        <v>3419</v>
      </c>
      <c r="G756" s="37">
        <f t="shared" si="11"/>
        <v>40617.72</v>
      </c>
    </row>
    <row r="757" spans="1:7" ht="15" customHeight="1" x14ac:dyDescent="0.3">
      <c r="A757" s="34" t="s">
        <v>1390</v>
      </c>
      <c r="B757" s="35" t="s">
        <v>1391</v>
      </c>
      <c r="C757" s="35"/>
      <c r="D757" s="35"/>
      <c r="E757" s="35"/>
      <c r="F757" s="36">
        <v>6033</v>
      </c>
      <c r="G757" s="37">
        <f t="shared" si="11"/>
        <v>71672.040000000008</v>
      </c>
    </row>
    <row r="758" spans="1:7" ht="15" customHeight="1" x14ac:dyDescent="0.3">
      <c r="A758" s="34" t="s">
        <v>1392</v>
      </c>
      <c r="B758" s="35" t="s">
        <v>1393</v>
      </c>
      <c r="C758" s="35"/>
      <c r="D758" s="35"/>
      <c r="E758" s="35"/>
      <c r="F758" s="36">
        <v>8629</v>
      </c>
      <c r="G758" s="37">
        <f t="shared" si="11"/>
        <v>102512.51999999999</v>
      </c>
    </row>
    <row r="759" spans="1:7" ht="18.75" x14ac:dyDescent="0.3">
      <c r="A759" s="34" t="s">
        <v>1394</v>
      </c>
      <c r="B759" s="35" t="s">
        <v>1395</v>
      </c>
      <c r="C759" s="35"/>
      <c r="D759" s="35"/>
      <c r="E759" s="35"/>
      <c r="F759" s="36">
        <v>13019</v>
      </c>
      <c r="G759" s="37">
        <f t="shared" si="11"/>
        <v>154665.72</v>
      </c>
    </row>
    <row r="760" spans="1:7" ht="18.75" x14ac:dyDescent="0.3">
      <c r="A760" s="34" t="s">
        <v>1396</v>
      </c>
      <c r="B760" s="35" t="s">
        <v>1397</v>
      </c>
      <c r="C760" s="35"/>
      <c r="D760" s="35"/>
      <c r="E760" s="35"/>
      <c r="F760" s="36">
        <v>41481</v>
      </c>
      <c r="G760" s="37">
        <f t="shared" si="11"/>
        <v>492794.28</v>
      </c>
    </row>
    <row r="761" spans="1:7" ht="15" customHeight="1" x14ac:dyDescent="0.3">
      <c r="A761" s="34" t="s">
        <v>1398</v>
      </c>
      <c r="B761" s="35" t="s">
        <v>1399</v>
      </c>
      <c r="C761" s="35"/>
      <c r="D761" s="35"/>
      <c r="E761" s="35"/>
      <c r="F761" s="36">
        <v>1400</v>
      </c>
      <c r="G761" s="37">
        <f t="shared" si="11"/>
        <v>16632</v>
      </c>
    </row>
    <row r="762" spans="1:7" ht="15" customHeight="1" x14ac:dyDescent="0.3">
      <c r="A762" s="34" t="s">
        <v>1400</v>
      </c>
      <c r="B762" s="35" t="s">
        <v>1401</v>
      </c>
      <c r="C762" s="35"/>
      <c r="D762" s="35"/>
      <c r="E762" s="35"/>
      <c r="F762" s="36">
        <v>1447</v>
      </c>
      <c r="G762" s="37">
        <f t="shared" si="11"/>
        <v>17190.36</v>
      </c>
    </row>
    <row r="763" spans="1:7" ht="15" customHeight="1" x14ac:dyDescent="0.3">
      <c r="A763" s="34" t="s">
        <v>1402</v>
      </c>
      <c r="B763" s="35" t="s">
        <v>1403</v>
      </c>
      <c r="C763" s="35"/>
      <c r="D763" s="35"/>
      <c r="E763" s="35"/>
      <c r="F763" s="36">
        <v>2156</v>
      </c>
      <c r="G763" s="37">
        <f t="shared" si="11"/>
        <v>25613.279999999999</v>
      </c>
    </row>
    <row r="764" spans="1:7" ht="18.75" x14ac:dyDescent="0.3">
      <c r="A764" s="34" t="s">
        <v>1404</v>
      </c>
      <c r="B764" s="35" t="s">
        <v>1405</v>
      </c>
      <c r="C764" s="35"/>
      <c r="D764" s="35"/>
      <c r="E764" s="35"/>
      <c r="F764" s="36">
        <v>1567</v>
      </c>
      <c r="G764" s="37">
        <f t="shared" si="11"/>
        <v>18615.96</v>
      </c>
    </row>
    <row r="765" spans="1:7" ht="18.75" x14ac:dyDescent="0.3">
      <c r="A765" s="34" t="s">
        <v>1406</v>
      </c>
      <c r="B765" s="35" t="s">
        <v>1407</v>
      </c>
      <c r="C765" s="35"/>
      <c r="D765" s="35"/>
      <c r="E765" s="35"/>
      <c r="F765" s="36">
        <v>2271</v>
      </c>
      <c r="G765" s="37">
        <f t="shared" si="11"/>
        <v>26979.48</v>
      </c>
    </row>
    <row r="766" spans="1:7" ht="15" customHeight="1" x14ac:dyDescent="0.3">
      <c r="A766" s="34" t="s">
        <v>1408</v>
      </c>
      <c r="B766" s="35" t="s">
        <v>1409</v>
      </c>
      <c r="C766" s="35"/>
      <c r="D766" s="35"/>
      <c r="E766" s="35"/>
      <c r="F766" s="36">
        <v>746</v>
      </c>
      <c r="G766" s="37">
        <f t="shared" si="11"/>
        <v>8862.48</v>
      </c>
    </row>
    <row r="767" spans="1:7" ht="15" customHeight="1" x14ac:dyDescent="0.3">
      <c r="A767" s="34" t="s">
        <v>1410</v>
      </c>
      <c r="B767" s="35" t="s">
        <v>1411</v>
      </c>
      <c r="C767" s="35"/>
      <c r="D767" s="35"/>
      <c r="E767" s="35"/>
      <c r="F767" s="36">
        <v>1193</v>
      </c>
      <c r="G767" s="37">
        <f t="shared" si="11"/>
        <v>14172.84</v>
      </c>
    </row>
    <row r="768" spans="1:7" ht="15" customHeight="1" x14ac:dyDescent="0.3">
      <c r="A768" s="34" t="s">
        <v>1412</v>
      </c>
      <c r="B768" s="35" t="s">
        <v>1413</v>
      </c>
      <c r="C768" s="35"/>
      <c r="D768" s="35"/>
      <c r="E768" s="35"/>
      <c r="F768" s="36">
        <v>1335</v>
      </c>
      <c r="G768" s="37">
        <f t="shared" si="11"/>
        <v>15859.800000000001</v>
      </c>
    </row>
    <row r="769" spans="1:7" ht="18.75" x14ac:dyDescent="0.3">
      <c r="A769" s="34" t="s">
        <v>1414</v>
      </c>
      <c r="B769" s="35" t="s">
        <v>1415</v>
      </c>
      <c r="C769" s="35"/>
      <c r="D769" s="35"/>
      <c r="E769" s="35"/>
      <c r="F769" s="36">
        <v>2820</v>
      </c>
      <c r="G769" s="37">
        <f t="shared" si="11"/>
        <v>33501.600000000006</v>
      </c>
    </row>
    <row r="770" spans="1:7" ht="15" customHeight="1" x14ac:dyDescent="0.3">
      <c r="A770" s="34" t="s">
        <v>1416</v>
      </c>
      <c r="B770" s="35" t="s">
        <v>1417</v>
      </c>
      <c r="C770" s="35"/>
      <c r="D770" s="35"/>
      <c r="E770" s="35"/>
      <c r="F770" s="36">
        <v>1440</v>
      </c>
      <c r="G770" s="37">
        <f t="shared" si="11"/>
        <v>17107.199999999997</v>
      </c>
    </row>
    <row r="771" spans="1:7" ht="15" customHeight="1" x14ac:dyDescent="0.3">
      <c r="A771" s="34" t="s">
        <v>1418</v>
      </c>
      <c r="B771" s="35" t="s">
        <v>1419</v>
      </c>
      <c r="C771" s="35"/>
      <c r="D771" s="35"/>
      <c r="E771" s="35"/>
      <c r="F771" s="36">
        <v>1117</v>
      </c>
      <c r="G771" s="37">
        <f t="shared" si="11"/>
        <v>13269.96</v>
      </c>
    </row>
    <row r="772" spans="1:7" ht="15" customHeight="1" x14ac:dyDescent="0.3">
      <c r="A772" s="34" t="s">
        <v>1420</v>
      </c>
      <c r="B772" s="35" t="s">
        <v>1421</v>
      </c>
      <c r="C772" s="35"/>
      <c r="D772" s="35"/>
      <c r="E772" s="35"/>
      <c r="F772" s="36">
        <v>2962</v>
      </c>
      <c r="G772" s="37">
        <f t="shared" si="11"/>
        <v>35188.559999999998</v>
      </c>
    </row>
    <row r="773" spans="1:7" ht="15" customHeight="1" x14ac:dyDescent="0.3">
      <c r="A773" s="34" t="s">
        <v>1422</v>
      </c>
      <c r="B773" s="35" t="s">
        <v>1423</v>
      </c>
      <c r="C773" s="35"/>
      <c r="D773" s="35"/>
      <c r="E773" s="35"/>
      <c r="F773" s="36">
        <v>71555</v>
      </c>
      <c r="G773" s="37">
        <f t="shared" si="11"/>
        <v>850073.39999999991</v>
      </c>
    </row>
    <row r="774" spans="1:7" ht="15" customHeight="1" x14ac:dyDescent="0.3">
      <c r="A774" s="34" t="s">
        <v>1424</v>
      </c>
      <c r="B774" s="35" t="s">
        <v>1425</v>
      </c>
      <c r="C774" s="35"/>
      <c r="D774" s="35"/>
      <c r="E774" s="35"/>
      <c r="F774" s="36">
        <v>2083</v>
      </c>
      <c r="G774" s="37">
        <f t="shared" si="11"/>
        <v>24746.04</v>
      </c>
    </row>
    <row r="775" spans="1:7" ht="15" customHeight="1" x14ac:dyDescent="0.3">
      <c r="A775" s="34" t="s">
        <v>1426</v>
      </c>
      <c r="B775" s="35" t="s">
        <v>1427</v>
      </c>
      <c r="C775" s="35"/>
      <c r="D775" s="35"/>
      <c r="E775" s="35"/>
      <c r="F775" s="36">
        <v>73615</v>
      </c>
      <c r="G775" s="37">
        <f t="shared" si="11"/>
        <v>874546.20000000007</v>
      </c>
    </row>
    <row r="776" spans="1:7" ht="15" customHeight="1" x14ac:dyDescent="0.3">
      <c r="A776" s="34" t="s">
        <v>1428</v>
      </c>
      <c r="B776" s="35" t="s">
        <v>1429</v>
      </c>
      <c r="C776" s="35"/>
      <c r="D776" s="35"/>
      <c r="E776" s="35"/>
      <c r="F776" s="36">
        <v>2036</v>
      </c>
      <c r="G776" s="37">
        <f t="shared" si="11"/>
        <v>24187.68</v>
      </c>
    </row>
    <row r="777" spans="1:7" ht="15" customHeight="1" x14ac:dyDescent="0.3">
      <c r="A777" s="34" t="s">
        <v>1430</v>
      </c>
      <c r="B777" s="35" t="s">
        <v>1431</v>
      </c>
      <c r="C777" s="35"/>
      <c r="D777" s="35"/>
      <c r="E777" s="35"/>
      <c r="F777" s="36">
        <v>2962</v>
      </c>
      <c r="G777" s="37">
        <f t="shared" ref="G777:G840" si="12">F777*1.98*6</f>
        <v>35188.559999999998</v>
      </c>
    </row>
    <row r="778" spans="1:7" ht="15" customHeight="1" x14ac:dyDescent="0.3">
      <c r="A778" s="34" t="s">
        <v>1432</v>
      </c>
      <c r="B778" s="35" t="s">
        <v>1433</v>
      </c>
      <c r="C778" s="35"/>
      <c r="D778" s="35"/>
      <c r="E778" s="35"/>
      <c r="F778" s="36">
        <v>2962</v>
      </c>
      <c r="G778" s="37">
        <f t="shared" si="12"/>
        <v>35188.559999999998</v>
      </c>
    </row>
    <row r="779" spans="1:7" ht="15" customHeight="1" x14ac:dyDescent="0.3">
      <c r="A779" s="34" t="s">
        <v>1434</v>
      </c>
      <c r="B779" s="35" t="s">
        <v>1435</v>
      </c>
      <c r="C779" s="35"/>
      <c r="D779" s="35"/>
      <c r="E779" s="35"/>
      <c r="F779" s="36">
        <v>2962</v>
      </c>
      <c r="G779" s="37">
        <f t="shared" si="12"/>
        <v>35188.559999999998</v>
      </c>
    </row>
    <row r="780" spans="1:7" ht="15" customHeight="1" x14ac:dyDescent="0.3">
      <c r="A780" s="34" t="s">
        <v>1436</v>
      </c>
      <c r="B780" s="35" t="s">
        <v>1437</v>
      </c>
      <c r="C780" s="35"/>
      <c r="D780" s="35"/>
      <c r="E780" s="35"/>
      <c r="F780" s="36">
        <v>71555</v>
      </c>
      <c r="G780" s="37">
        <f t="shared" si="12"/>
        <v>850073.39999999991</v>
      </c>
    </row>
    <row r="781" spans="1:7" ht="15" customHeight="1" x14ac:dyDescent="0.3">
      <c r="A781" s="34" t="s">
        <v>1438</v>
      </c>
      <c r="B781" s="35" t="s">
        <v>1439</v>
      </c>
      <c r="C781" s="35"/>
      <c r="D781" s="35"/>
      <c r="E781" s="35"/>
      <c r="F781" s="36">
        <v>1371</v>
      </c>
      <c r="G781" s="37">
        <f t="shared" si="12"/>
        <v>16287.48</v>
      </c>
    </row>
    <row r="782" spans="1:7" ht="15" customHeight="1" x14ac:dyDescent="0.3">
      <c r="A782" s="34" t="s">
        <v>1440</v>
      </c>
      <c r="B782" s="35" t="s">
        <v>1441</v>
      </c>
      <c r="C782" s="35"/>
      <c r="D782" s="35"/>
      <c r="E782" s="35"/>
      <c r="F782" s="36">
        <v>71555</v>
      </c>
      <c r="G782" s="37">
        <f t="shared" si="12"/>
        <v>850073.39999999991</v>
      </c>
    </row>
    <row r="783" spans="1:7" ht="15" customHeight="1" x14ac:dyDescent="0.3">
      <c r="A783" s="34" t="s">
        <v>1442</v>
      </c>
      <c r="B783" s="35" t="s">
        <v>1443</v>
      </c>
      <c r="C783" s="35"/>
      <c r="D783" s="35"/>
      <c r="E783" s="35"/>
      <c r="F783" s="36">
        <v>2210</v>
      </c>
      <c r="G783" s="37">
        <f t="shared" si="12"/>
        <v>26254.800000000003</v>
      </c>
    </row>
    <row r="784" spans="1:7" ht="15" customHeight="1" x14ac:dyDescent="0.3">
      <c r="A784" s="34" t="s">
        <v>1444</v>
      </c>
      <c r="B784" s="35" t="s">
        <v>1445</v>
      </c>
      <c r="C784" s="35"/>
      <c r="D784" s="35"/>
      <c r="E784" s="35"/>
      <c r="F784" s="36">
        <v>20655</v>
      </c>
      <c r="G784" s="37">
        <f t="shared" si="12"/>
        <v>245381.40000000002</v>
      </c>
    </row>
    <row r="785" spans="1:7" ht="15" customHeight="1" x14ac:dyDescent="0.3">
      <c r="A785" s="34" t="s">
        <v>1446</v>
      </c>
      <c r="B785" s="35" t="s">
        <v>1447</v>
      </c>
      <c r="C785" s="35"/>
      <c r="D785" s="35"/>
      <c r="E785" s="35"/>
      <c r="F785" s="36">
        <v>20655</v>
      </c>
      <c r="G785" s="37">
        <f t="shared" si="12"/>
        <v>245381.40000000002</v>
      </c>
    </row>
    <row r="786" spans="1:7" ht="15" customHeight="1" x14ac:dyDescent="0.3">
      <c r="A786" s="34" t="s">
        <v>1448</v>
      </c>
      <c r="B786" s="35" t="s">
        <v>1449</v>
      </c>
      <c r="C786" s="35"/>
      <c r="D786" s="35"/>
      <c r="E786" s="35"/>
      <c r="F786" s="36">
        <v>20655</v>
      </c>
      <c r="G786" s="37">
        <f t="shared" si="12"/>
        <v>245381.40000000002</v>
      </c>
    </row>
    <row r="787" spans="1:7" ht="15" customHeight="1" x14ac:dyDescent="0.3">
      <c r="A787" s="34" t="s">
        <v>1450</v>
      </c>
      <c r="B787" s="35" t="s">
        <v>1451</v>
      </c>
      <c r="C787" s="35"/>
      <c r="D787" s="35"/>
      <c r="E787" s="35"/>
      <c r="F787" s="36">
        <v>12912</v>
      </c>
      <c r="G787" s="37">
        <f t="shared" si="12"/>
        <v>153394.56</v>
      </c>
    </row>
    <row r="788" spans="1:7" ht="18.75" x14ac:dyDescent="0.3">
      <c r="A788" s="34" t="s">
        <v>1452</v>
      </c>
      <c r="B788" s="35" t="s">
        <v>1453</v>
      </c>
      <c r="C788" s="35"/>
      <c r="D788" s="35"/>
      <c r="E788" s="35"/>
      <c r="F788" s="36">
        <v>71555</v>
      </c>
      <c r="G788" s="37">
        <f t="shared" si="12"/>
        <v>850073.39999999991</v>
      </c>
    </row>
    <row r="789" spans="1:7" ht="15" customHeight="1" x14ac:dyDescent="0.3">
      <c r="A789" s="34" t="s">
        <v>1454</v>
      </c>
      <c r="B789" s="35" t="s">
        <v>1455</v>
      </c>
      <c r="C789" s="35"/>
      <c r="D789" s="35"/>
      <c r="E789" s="35"/>
      <c r="F789" s="36">
        <v>2962</v>
      </c>
      <c r="G789" s="37">
        <f t="shared" si="12"/>
        <v>35188.559999999998</v>
      </c>
    </row>
    <row r="790" spans="1:7" ht="15" customHeight="1" x14ac:dyDescent="0.3">
      <c r="A790" s="34" t="s">
        <v>1456</v>
      </c>
      <c r="B790" s="35" t="s">
        <v>1457</v>
      </c>
      <c r="C790" s="35"/>
      <c r="D790" s="35"/>
      <c r="E790" s="35"/>
      <c r="F790" s="36">
        <v>2338</v>
      </c>
      <c r="G790" s="37">
        <f t="shared" si="12"/>
        <v>27775.439999999999</v>
      </c>
    </row>
    <row r="791" spans="1:7" ht="15" customHeight="1" x14ac:dyDescent="0.3">
      <c r="A791" s="34" t="s">
        <v>1458</v>
      </c>
      <c r="B791" s="35" t="s">
        <v>1459</v>
      </c>
      <c r="C791" s="35"/>
      <c r="D791" s="35"/>
      <c r="E791" s="35"/>
      <c r="F791" s="36">
        <v>71555</v>
      </c>
      <c r="G791" s="37">
        <f t="shared" si="12"/>
        <v>850073.39999999991</v>
      </c>
    </row>
    <row r="792" spans="1:7" ht="15" customHeight="1" x14ac:dyDescent="0.3">
      <c r="A792" s="34" t="s">
        <v>1460</v>
      </c>
      <c r="B792" s="35" t="s">
        <v>1461</v>
      </c>
      <c r="C792" s="35"/>
      <c r="D792" s="35"/>
      <c r="E792" s="35"/>
      <c r="F792" s="36">
        <v>71555</v>
      </c>
      <c r="G792" s="37">
        <f t="shared" si="12"/>
        <v>850073.39999999991</v>
      </c>
    </row>
    <row r="793" spans="1:7" ht="18.75" x14ac:dyDescent="0.3">
      <c r="A793" s="34" t="s">
        <v>1462</v>
      </c>
      <c r="B793" s="35" t="s">
        <v>1463</v>
      </c>
      <c r="C793" s="35"/>
      <c r="D793" s="35"/>
      <c r="E793" s="35"/>
      <c r="F793" s="36">
        <v>71555</v>
      </c>
      <c r="G793" s="37">
        <f t="shared" si="12"/>
        <v>850073.39999999991</v>
      </c>
    </row>
    <row r="794" spans="1:7" ht="15" customHeight="1" x14ac:dyDescent="0.3">
      <c r="A794" s="34" t="s">
        <v>1464</v>
      </c>
      <c r="B794" s="35" t="s">
        <v>1465</v>
      </c>
      <c r="C794" s="35"/>
      <c r="D794" s="35"/>
      <c r="E794" s="35"/>
      <c r="F794" s="36">
        <v>4133</v>
      </c>
      <c r="G794" s="37">
        <f t="shared" si="12"/>
        <v>49100.04</v>
      </c>
    </row>
    <row r="795" spans="1:7" ht="15" customHeight="1" x14ac:dyDescent="0.3">
      <c r="A795" s="34" t="s">
        <v>1466</v>
      </c>
      <c r="B795" s="35" t="s">
        <v>1467</v>
      </c>
      <c r="C795" s="35"/>
      <c r="D795" s="35"/>
      <c r="E795" s="35"/>
      <c r="F795" s="36">
        <v>5808</v>
      </c>
      <c r="G795" s="37">
        <f t="shared" si="12"/>
        <v>68999.040000000008</v>
      </c>
    </row>
    <row r="796" spans="1:7" ht="15" customHeight="1" x14ac:dyDescent="0.3">
      <c r="A796" s="34" t="s">
        <v>1468</v>
      </c>
      <c r="B796" s="35" t="s">
        <v>1469</v>
      </c>
      <c r="C796" s="35"/>
      <c r="D796" s="35"/>
      <c r="E796" s="35"/>
      <c r="F796" s="36">
        <v>4064</v>
      </c>
      <c r="G796" s="37">
        <f t="shared" si="12"/>
        <v>48280.32</v>
      </c>
    </row>
    <row r="797" spans="1:7" ht="15" customHeight="1" x14ac:dyDescent="0.3">
      <c r="A797" s="34" t="s">
        <v>1470</v>
      </c>
      <c r="B797" s="35" t="s">
        <v>1471</v>
      </c>
      <c r="C797" s="35"/>
      <c r="D797" s="35"/>
      <c r="E797" s="35"/>
      <c r="F797" s="36">
        <v>2962</v>
      </c>
      <c r="G797" s="37">
        <f t="shared" si="12"/>
        <v>35188.559999999998</v>
      </c>
    </row>
    <row r="798" spans="1:7" ht="18.75" x14ac:dyDescent="0.3">
      <c r="A798" s="34" t="s">
        <v>1472</v>
      </c>
      <c r="B798" s="35" t="s">
        <v>1473</v>
      </c>
      <c r="C798" s="35"/>
      <c r="D798" s="35"/>
      <c r="E798" s="35"/>
      <c r="F798" s="36">
        <v>4769</v>
      </c>
      <c r="G798" s="37">
        <f t="shared" si="12"/>
        <v>56655.72</v>
      </c>
    </row>
    <row r="799" spans="1:7" ht="15" customHeight="1" x14ac:dyDescent="0.3">
      <c r="A799" s="34" t="s">
        <v>1474</v>
      </c>
      <c r="B799" s="35" t="s">
        <v>1475</v>
      </c>
      <c r="C799" s="35"/>
      <c r="D799" s="35"/>
      <c r="E799" s="35"/>
      <c r="F799" s="36">
        <v>1447</v>
      </c>
      <c r="G799" s="37">
        <f t="shared" si="12"/>
        <v>17190.36</v>
      </c>
    </row>
    <row r="800" spans="1:7" ht="15" customHeight="1" x14ac:dyDescent="0.3">
      <c r="A800" s="34" t="s">
        <v>1476</v>
      </c>
      <c r="B800" s="35" t="s">
        <v>1477</v>
      </c>
      <c r="C800" s="35"/>
      <c r="D800" s="35"/>
      <c r="E800" s="35"/>
      <c r="F800" s="36">
        <v>769</v>
      </c>
      <c r="G800" s="37">
        <f t="shared" si="12"/>
        <v>9135.7199999999993</v>
      </c>
    </row>
    <row r="801" spans="1:7" ht="15" customHeight="1" x14ac:dyDescent="0.3">
      <c r="A801" s="34" t="s">
        <v>1478</v>
      </c>
      <c r="B801" s="35" t="s">
        <v>1479</v>
      </c>
      <c r="C801" s="35"/>
      <c r="D801" s="35"/>
      <c r="E801" s="35"/>
      <c r="F801" s="36">
        <v>2962</v>
      </c>
      <c r="G801" s="37">
        <f t="shared" si="12"/>
        <v>35188.559999999998</v>
      </c>
    </row>
    <row r="802" spans="1:7" ht="15" customHeight="1" x14ac:dyDescent="0.3">
      <c r="A802" s="34" t="s">
        <v>1480</v>
      </c>
      <c r="B802" s="35" t="s">
        <v>1481</v>
      </c>
      <c r="C802" s="35"/>
      <c r="D802" s="35"/>
      <c r="E802" s="35"/>
      <c r="F802" s="36">
        <v>2962</v>
      </c>
      <c r="G802" s="37">
        <f t="shared" si="12"/>
        <v>35188.559999999998</v>
      </c>
    </row>
    <row r="803" spans="1:7" ht="15" customHeight="1" x14ac:dyDescent="0.3">
      <c r="A803" s="34" t="s">
        <v>1482</v>
      </c>
      <c r="B803" s="35" t="s">
        <v>1483</v>
      </c>
      <c r="C803" s="35"/>
      <c r="D803" s="35"/>
      <c r="E803" s="35"/>
      <c r="F803" s="36">
        <v>260</v>
      </c>
      <c r="G803" s="37">
        <f t="shared" si="12"/>
        <v>3088.7999999999997</v>
      </c>
    </row>
    <row r="804" spans="1:7" ht="15" customHeight="1" x14ac:dyDescent="0.3">
      <c r="A804" s="34" t="s">
        <v>1484</v>
      </c>
      <c r="B804" s="35" t="s">
        <v>1485</v>
      </c>
      <c r="C804" s="35"/>
      <c r="D804" s="35"/>
      <c r="E804" s="35"/>
      <c r="F804" s="36">
        <v>723</v>
      </c>
      <c r="G804" s="37">
        <f t="shared" si="12"/>
        <v>8589.24</v>
      </c>
    </row>
    <row r="805" spans="1:7" ht="15" customHeight="1" x14ac:dyDescent="0.3">
      <c r="A805" s="34" t="s">
        <v>1486</v>
      </c>
      <c r="B805" s="35" t="s">
        <v>1487</v>
      </c>
      <c r="C805" s="35"/>
      <c r="D805" s="35"/>
      <c r="E805" s="35"/>
      <c r="F805" s="36">
        <v>642</v>
      </c>
      <c r="G805" s="37">
        <f t="shared" si="12"/>
        <v>7626.9600000000009</v>
      </c>
    </row>
    <row r="806" spans="1:7" ht="15" customHeight="1" x14ac:dyDescent="0.3">
      <c r="A806" s="34" t="s">
        <v>1488</v>
      </c>
      <c r="B806" s="35" t="s">
        <v>1489</v>
      </c>
      <c r="C806" s="35"/>
      <c r="D806" s="35"/>
      <c r="E806" s="35"/>
      <c r="F806" s="36">
        <v>3190</v>
      </c>
      <c r="G806" s="37">
        <f t="shared" si="12"/>
        <v>37897.199999999997</v>
      </c>
    </row>
    <row r="807" spans="1:7" ht="15" customHeight="1" x14ac:dyDescent="0.3">
      <c r="A807" s="34" t="s">
        <v>1490</v>
      </c>
      <c r="B807" s="35" t="s">
        <v>1491</v>
      </c>
      <c r="C807" s="35"/>
      <c r="D807" s="35"/>
      <c r="E807" s="35"/>
      <c r="F807" s="36">
        <v>413</v>
      </c>
      <c r="G807" s="37">
        <f t="shared" si="12"/>
        <v>4906.4400000000005</v>
      </c>
    </row>
    <row r="808" spans="1:7" ht="15" customHeight="1" x14ac:dyDescent="0.3">
      <c r="A808" s="34" t="s">
        <v>1492</v>
      </c>
      <c r="B808" s="35" t="s">
        <v>1493</v>
      </c>
      <c r="C808" s="35"/>
      <c r="D808" s="35"/>
      <c r="E808" s="35"/>
      <c r="F808" s="36">
        <v>408</v>
      </c>
      <c r="G808" s="37">
        <f t="shared" si="12"/>
        <v>4847.04</v>
      </c>
    </row>
    <row r="809" spans="1:7" ht="15" customHeight="1" x14ac:dyDescent="0.3">
      <c r="A809" s="34" t="s">
        <v>1494</v>
      </c>
      <c r="B809" s="35" t="s">
        <v>1495</v>
      </c>
      <c r="C809" s="35"/>
      <c r="D809" s="35"/>
      <c r="E809" s="35"/>
      <c r="F809" s="36">
        <v>259</v>
      </c>
      <c r="G809" s="37">
        <f t="shared" si="12"/>
        <v>3076.92</v>
      </c>
    </row>
    <row r="810" spans="1:7" ht="18.75" x14ac:dyDescent="0.3">
      <c r="A810" s="34" t="s">
        <v>1496</v>
      </c>
      <c r="B810" s="35" t="s">
        <v>1497</v>
      </c>
      <c r="C810" s="35"/>
      <c r="D810" s="35"/>
      <c r="E810" s="35"/>
      <c r="F810" s="36">
        <v>178</v>
      </c>
      <c r="G810" s="37">
        <f t="shared" si="12"/>
        <v>2114.64</v>
      </c>
    </row>
    <row r="811" spans="1:7" ht="15" customHeight="1" x14ac:dyDescent="0.3">
      <c r="A811" s="34" t="s">
        <v>1498</v>
      </c>
      <c r="B811" s="35" t="s">
        <v>1499</v>
      </c>
      <c r="C811" s="35"/>
      <c r="D811" s="35"/>
      <c r="E811" s="35"/>
      <c r="F811" s="36">
        <v>104848</v>
      </c>
      <c r="G811" s="37">
        <f t="shared" si="12"/>
        <v>1245594.24</v>
      </c>
    </row>
    <row r="812" spans="1:7" ht="15" customHeight="1" x14ac:dyDescent="0.3">
      <c r="A812" s="34" t="s">
        <v>1500</v>
      </c>
      <c r="B812" s="35" t="s">
        <v>1501</v>
      </c>
      <c r="C812" s="35"/>
      <c r="D812" s="35"/>
      <c r="E812" s="35"/>
      <c r="F812" s="36">
        <v>36125</v>
      </c>
      <c r="G812" s="37">
        <f t="shared" si="12"/>
        <v>429165</v>
      </c>
    </row>
    <row r="813" spans="1:7" ht="15" customHeight="1" x14ac:dyDescent="0.3">
      <c r="A813" s="34" t="s">
        <v>1502</v>
      </c>
      <c r="B813" s="35" t="s">
        <v>1503</v>
      </c>
      <c r="C813" s="35"/>
      <c r="D813" s="35"/>
      <c r="E813" s="35"/>
      <c r="F813" s="36">
        <v>46222</v>
      </c>
      <c r="G813" s="37">
        <f t="shared" si="12"/>
        <v>549117.36</v>
      </c>
    </row>
    <row r="814" spans="1:7" ht="15" customHeight="1" x14ac:dyDescent="0.3">
      <c r="A814" s="34" t="s">
        <v>1504</v>
      </c>
      <c r="B814" s="35" t="s">
        <v>1505</v>
      </c>
      <c r="C814" s="35"/>
      <c r="D814" s="35"/>
      <c r="E814" s="35"/>
      <c r="F814" s="36">
        <v>148596</v>
      </c>
      <c r="G814" s="37">
        <f t="shared" si="12"/>
        <v>1765320.48</v>
      </c>
    </row>
    <row r="815" spans="1:7" ht="15" customHeight="1" x14ac:dyDescent="0.3">
      <c r="A815" s="34" t="s">
        <v>1506</v>
      </c>
      <c r="B815" s="35" t="s">
        <v>1507</v>
      </c>
      <c r="C815" s="35"/>
      <c r="D815" s="35"/>
      <c r="E815" s="35"/>
      <c r="F815" s="36">
        <v>134949</v>
      </c>
      <c r="G815" s="37">
        <f t="shared" si="12"/>
        <v>1603194.12</v>
      </c>
    </row>
    <row r="816" spans="1:7" ht="18.75" x14ac:dyDescent="0.3">
      <c r="A816" s="34" t="s">
        <v>1508</v>
      </c>
      <c r="B816" s="35" t="s">
        <v>1509</v>
      </c>
      <c r="C816" s="35"/>
      <c r="D816" s="35"/>
      <c r="E816" s="35"/>
      <c r="F816" s="36">
        <v>265</v>
      </c>
      <c r="G816" s="37">
        <f t="shared" si="12"/>
        <v>3148.2000000000003</v>
      </c>
    </row>
    <row r="817" spans="1:7" ht="15" customHeight="1" x14ac:dyDescent="0.3">
      <c r="A817" s="34" t="s">
        <v>1510</v>
      </c>
      <c r="B817" s="35" t="s">
        <v>1511</v>
      </c>
      <c r="C817" s="35"/>
      <c r="D817" s="35"/>
      <c r="E817" s="35"/>
      <c r="F817" s="36">
        <v>98</v>
      </c>
      <c r="G817" s="37">
        <f t="shared" si="12"/>
        <v>1164.24</v>
      </c>
    </row>
    <row r="818" spans="1:7" ht="15" customHeight="1" x14ac:dyDescent="0.3">
      <c r="A818" s="34" t="s">
        <v>1512</v>
      </c>
      <c r="B818" s="35" t="s">
        <v>1513</v>
      </c>
      <c r="C818" s="35"/>
      <c r="D818" s="35"/>
      <c r="E818" s="35"/>
      <c r="F818" s="36">
        <v>1642</v>
      </c>
      <c r="G818" s="37">
        <f t="shared" si="12"/>
        <v>19506.96</v>
      </c>
    </row>
    <row r="819" spans="1:7" ht="15" customHeight="1" x14ac:dyDescent="0.3">
      <c r="A819" s="34" t="s">
        <v>1514</v>
      </c>
      <c r="B819" s="35" t="s">
        <v>1515</v>
      </c>
      <c r="C819" s="35"/>
      <c r="D819" s="35"/>
      <c r="E819" s="35"/>
      <c r="F819" s="36">
        <v>56</v>
      </c>
      <c r="G819" s="37">
        <f t="shared" si="12"/>
        <v>665.28</v>
      </c>
    </row>
    <row r="820" spans="1:7" ht="15" customHeight="1" x14ac:dyDescent="0.3">
      <c r="A820" s="34" t="s">
        <v>1516</v>
      </c>
      <c r="B820" s="35" t="s">
        <v>1517</v>
      </c>
      <c r="C820" s="35"/>
      <c r="D820" s="35"/>
      <c r="E820" s="35"/>
      <c r="F820" s="36">
        <v>1028</v>
      </c>
      <c r="G820" s="37">
        <f t="shared" si="12"/>
        <v>12212.64</v>
      </c>
    </row>
    <row r="821" spans="1:7" ht="15" customHeight="1" x14ac:dyDescent="0.3">
      <c r="A821" s="34" t="s">
        <v>1518</v>
      </c>
      <c r="B821" s="35" t="s">
        <v>1519</v>
      </c>
      <c r="C821" s="35"/>
      <c r="D821" s="35"/>
      <c r="E821" s="35"/>
      <c r="F821" s="36">
        <v>619</v>
      </c>
      <c r="G821" s="37">
        <f t="shared" si="12"/>
        <v>7353.7199999999993</v>
      </c>
    </row>
    <row r="822" spans="1:7" ht="18.75" x14ac:dyDescent="0.3">
      <c r="A822" s="34" t="s">
        <v>1520</v>
      </c>
      <c r="B822" s="35" t="s">
        <v>1521</v>
      </c>
      <c r="C822" s="35"/>
      <c r="D822" s="35"/>
      <c r="E822" s="35"/>
      <c r="F822" s="36">
        <v>332</v>
      </c>
      <c r="G822" s="37">
        <f t="shared" si="12"/>
        <v>3944.16</v>
      </c>
    </row>
    <row r="823" spans="1:7" ht="15" customHeight="1" x14ac:dyDescent="0.3">
      <c r="A823" s="34" t="s">
        <v>1522</v>
      </c>
      <c r="B823" s="35" t="s">
        <v>1523</v>
      </c>
      <c r="C823" s="35"/>
      <c r="D823" s="35"/>
      <c r="E823" s="35"/>
      <c r="F823" s="36">
        <v>332</v>
      </c>
      <c r="G823" s="37">
        <f t="shared" si="12"/>
        <v>3944.16</v>
      </c>
    </row>
    <row r="824" spans="1:7" ht="15" customHeight="1" x14ac:dyDescent="0.3">
      <c r="A824" s="34" t="s">
        <v>1524</v>
      </c>
      <c r="B824" s="35" t="s">
        <v>1525</v>
      </c>
      <c r="C824" s="35"/>
      <c r="D824" s="35"/>
      <c r="E824" s="35"/>
      <c r="F824" s="36">
        <v>60</v>
      </c>
      <c r="G824" s="37">
        <f t="shared" si="12"/>
        <v>712.8</v>
      </c>
    </row>
    <row r="825" spans="1:7" ht="15" customHeight="1" x14ac:dyDescent="0.3">
      <c r="A825" s="34" t="s">
        <v>1526</v>
      </c>
      <c r="B825" s="35" t="s">
        <v>1527</v>
      </c>
      <c r="C825" s="35"/>
      <c r="D825" s="35"/>
      <c r="E825" s="35"/>
      <c r="F825" s="36">
        <v>738</v>
      </c>
      <c r="G825" s="37">
        <f t="shared" si="12"/>
        <v>8767.44</v>
      </c>
    </row>
    <row r="826" spans="1:7" ht="15" customHeight="1" x14ac:dyDescent="0.3">
      <c r="A826" s="34" t="s">
        <v>1528</v>
      </c>
      <c r="B826" s="35" t="s">
        <v>1529</v>
      </c>
      <c r="C826" s="35"/>
      <c r="D826" s="35"/>
      <c r="E826" s="35"/>
      <c r="F826" s="36">
        <v>110</v>
      </c>
      <c r="G826" s="37">
        <f t="shared" si="12"/>
        <v>1306.8000000000002</v>
      </c>
    </row>
    <row r="827" spans="1:7" ht="15" customHeight="1" x14ac:dyDescent="0.3">
      <c r="A827" s="34" t="s">
        <v>1530</v>
      </c>
      <c r="B827" s="35" t="s">
        <v>1531</v>
      </c>
      <c r="C827" s="35"/>
      <c r="D827" s="35"/>
      <c r="E827" s="35"/>
      <c r="F827" s="36">
        <v>322</v>
      </c>
      <c r="G827" s="37">
        <f t="shared" si="12"/>
        <v>3825.3599999999997</v>
      </c>
    </row>
    <row r="828" spans="1:7" ht="15" customHeight="1" x14ac:dyDescent="0.3">
      <c r="A828" s="34" t="s">
        <v>1532</v>
      </c>
      <c r="B828" s="35" t="s">
        <v>1533</v>
      </c>
      <c r="C828" s="35"/>
      <c r="D828" s="35"/>
      <c r="E828" s="35"/>
      <c r="F828" s="36">
        <v>322</v>
      </c>
      <c r="G828" s="37">
        <f t="shared" si="12"/>
        <v>3825.3599999999997</v>
      </c>
    </row>
    <row r="829" spans="1:7" ht="15" customHeight="1" x14ac:dyDescent="0.3">
      <c r="A829" s="34" t="s">
        <v>1534</v>
      </c>
      <c r="B829" s="35" t="s">
        <v>1535</v>
      </c>
      <c r="C829" s="35"/>
      <c r="D829" s="35"/>
      <c r="E829" s="35"/>
      <c r="F829" s="36">
        <v>91</v>
      </c>
      <c r="G829" s="37">
        <f t="shared" si="12"/>
        <v>1081.08</v>
      </c>
    </row>
    <row r="830" spans="1:7" ht="15" customHeight="1" x14ac:dyDescent="0.3">
      <c r="A830" s="34" t="s">
        <v>1536</v>
      </c>
      <c r="B830" s="35" t="s">
        <v>1537</v>
      </c>
      <c r="C830" s="35"/>
      <c r="D830" s="35"/>
      <c r="E830" s="35"/>
      <c r="F830" s="36">
        <v>277</v>
      </c>
      <c r="G830" s="37">
        <f t="shared" si="12"/>
        <v>3290.76</v>
      </c>
    </row>
    <row r="831" spans="1:7" ht="15" customHeight="1" x14ac:dyDescent="0.3">
      <c r="A831" s="34" t="s">
        <v>1538</v>
      </c>
      <c r="B831" s="35" t="s">
        <v>1539</v>
      </c>
      <c r="C831" s="35"/>
      <c r="D831" s="35"/>
      <c r="E831" s="35"/>
      <c r="F831" s="36">
        <v>489</v>
      </c>
      <c r="G831" s="37">
        <f t="shared" si="12"/>
        <v>5809.32</v>
      </c>
    </row>
    <row r="832" spans="1:7" ht="15" customHeight="1" x14ac:dyDescent="0.3">
      <c r="A832" s="34" t="s">
        <v>1540</v>
      </c>
      <c r="B832" s="35" t="s">
        <v>1541</v>
      </c>
      <c r="C832" s="35"/>
      <c r="D832" s="35"/>
      <c r="E832" s="35"/>
      <c r="F832" s="36">
        <v>761</v>
      </c>
      <c r="G832" s="37">
        <f t="shared" si="12"/>
        <v>9040.68</v>
      </c>
    </row>
    <row r="833" spans="1:7" ht="15" customHeight="1" x14ac:dyDescent="0.3">
      <c r="A833" s="34" t="s">
        <v>1542</v>
      </c>
      <c r="B833" s="35" t="s">
        <v>1543</v>
      </c>
      <c r="C833" s="35"/>
      <c r="D833" s="35"/>
      <c r="E833" s="35"/>
      <c r="F833" s="36">
        <v>284</v>
      </c>
      <c r="G833" s="37">
        <f t="shared" si="12"/>
        <v>3373.92</v>
      </c>
    </row>
    <row r="834" spans="1:7" ht="15" customHeight="1" x14ac:dyDescent="0.3">
      <c r="A834" s="34" t="s">
        <v>1544</v>
      </c>
      <c r="B834" s="35" t="s">
        <v>1545</v>
      </c>
      <c r="C834" s="35"/>
      <c r="D834" s="35"/>
      <c r="E834" s="35"/>
      <c r="F834" s="36">
        <v>211</v>
      </c>
      <c r="G834" s="37">
        <f t="shared" si="12"/>
        <v>2506.6799999999998</v>
      </c>
    </row>
    <row r="835" spans="1:7" ht="18.75" x14ac:dyDescent="0.3">
      <c r="A835" s="34" t="s">
        <v>1546</v>
      </c>
      <c r="B835" s="35" t="s">
        <v>1547</v>
      </c>
      <c r="C835" s="35"/>
      <c r="D835" s="35"/>
      <c r="E835" s="35"/>
      <c r="F835" s="36">
        <v>338</v>
      </c>
      <c r="G835" s="37">
        <f t="shared" si="12"/>
        <v>4015.44</v>
      </c>
    </row>
    <row r="836" spans="1:7" ht="15" customHeight="1" x14ac:dyDescent="0.3">
      <c r="A836" s="34" t="s">
        <v>1548</v>
      </c>
      <c r="B836" s="35" t="s">
        <v>1549</v>
      </c>
      <c r="C836" s="35"/>
      <c r="D836" s="35"/>
      <c r="E836" s="35"/>
      <c r="F836" s="36">
        <v>265</v>
      </c>
      <c r="G836" s="37">
        <f t="shared" si="12"/>
        <v>3148.2000000000003</v>
      </c>
    </row>
    <row r="837" spans="1:7" ht="18.75" x14ac:dyDescent="0.3">
      <c r="A837" s="34" t="s">
        <v>1550</v>
      </c>
      <c r="B837" s="35" t="s">
        <v>1551</v>
      </c>
      <c r="C837" s="35"/>
      <c r="D837" s="35"/>
      <c r="E837" s="35"/>
      <c r="F837" s="36">
        <v>522</v>
      </c>
      <c r="G837" s="37">
        <f t="shared" si="12"/>
        <v>6201.36</v>
      </c>
    </row>
    <row r="838" spans="1:7" ht="18.75" x14ac:dyDescent="0.3">
      <c r="A838" s="34" t="s">
        <v>1552</v>
      </c>
      <c r="B838" s="35" t="s">
        <v>1553</v>
      </c>
      <c r="C838" s="35"/>
      <c r="D838" s="35"/>
      <c r="E838" s="35"/>
      <c r="F838" s="36">
        <v>20</v>
      </c>
      <c r="G838" s="37">
        <f t="shared" si="12"/>
        <v>237.60000000000002</v>
      </c>
    </row>
    <row r="839" spans="1:7" ht="15" customHeight="1" x14ac:dyDescent="0.3">
      <c r="A839" s="34" t="s">
        <v>1554</v>
      </c>
      <c r="B839" s="35" t="s">
        <v>1555</v>
      </c>
      <c r="C839" s="35"/>
      <c r="D839" s="35"/>
      <c r="E839" s="35"/>
      <c r="F839" s="36">
        <v>25</v>
      </c>
      <c r="G839" s="37">
        <f t="shared" si="12"/>
        <v>297</v>
      </c>
    </row>
    <row r="840" spans="1:7" ht="15" customHeight="1" x14ac:dyDescent="0.3">
      <c r="A840" s="34" t="s">
        <v>1556</v>
      </c>
      <c r="B840" s="35" t="s">
        <v>1557</v>
      </c>
      <c r="C840" s="35"/>
      <c r="D840" s="35"/>
      <c r="E840" s="35"/>
      <c r="F840" s="36">
        <v>545</v>
      </c>
      <c r="G840" s="37">
        <f t="shared" si="12"/>
        <v>6474.5999999999995</v>
      </c>
    </row>
    <row r="841" spans="1:7" ht="15" customHeight="1" x14ac:dyDescent="0.3">
      <c r="A841" s="34" t="s">
        <v>1558</v>
      </c>
      <c r="B841" s="35" t="s">
        <v>1559</v>
      </c>
      <c r="C841" s="35"/>
      <c r="D841" s="35"/>
      <c r="E841" s="35"/>
      <c r="F841" s="36">
        <v>25</v>
      </c>
      <c r="G841" s="37">
        <f t="shared" ref="G841:G904" si="13">F841*1.98*6</f>
        <v>297</v>
      </c>
    </row>
    <row r="842" spans="1:7" ht="15" customHeight="1" x14ac:dyDescent="0.3">
      <c r="A842" s="34" t="s">
        <v>1560</v>
      </c>
      <c r="B842" s="35" t="s">
        <v>1561</v>
      </c>
      <c r="C842" s="35"/>
      <c r="D842" s="35"/>
      <c r="E842" s="35"/>
      <c r="F842" s="36">
        <v>25</v>
      </c>
      <c r="G842" s="37">
        <f t="shared" si="13"/>
        <v>297</v>
      </c>
    </row>
    <row r="843" spans="1:7" ht="18.75" x14ac:dyDescent="0.3">
      <c r="A843" s="34" t="s">
        <v>1562</v>
      </c>
      <c r="B843" s="35" t="s">
        <v>1563</v>
      </c>
      <c r="C843" s="35"/>
      <c r="D843" s="35"/>
      <c r="E843" s="35"/>
      <c r="F843" s="36">
        <v>671</v>
      </c>
      <c r="G843" s="37">
        <f t="shared" si="13"/>
        <v>7971.48</v>
      </c>
    </row>
    <row r="844" spans="1:7" ht="18.75" x14ac:dyDescent="0.3">
      <c r="A844" s="34" t="s">
        <v>1564</v>
      </c>
      <c r="B844" s="35" t="s">
        <v>1565</v>
      </c>
      <c r="C844" s="35"/>
      <c r="D844" s="35"/>
      <c r="E844" s="35"/>
      <c r="F844" s="36">
        <v>757</v>
      </c>
      <c r="G844" s="37">
        <f t="shared" si="13"/>
        <v>8993.16</v>
      </c>
    </row>
    <row r="845" spans="1:7" ht="15" customHeight="1" x14ac:dyDescent="0.3">
      <c r="A845" s="34" t="s">
        <v>1566</v>
      </c>
      <c r="B845" s="35" t="s">
        <v>1567</v>
      </c>
      <c r="C845" s="35"/>
      <c r="D845" s="35"/>
      <c r="E845" s="35"/>
      <c r="F845" s="36">
        <v>500</v>
      </c>
      <c r="G845" s="37">
        <f t="shared" si="13"/>
        <v>5940</v>
      </c>
    </row>
    <row r="846" spans="1:7" ht="18.75" x14ac:dyDescent="0.3">
      <c r="A846" s="34" t="s">
        <v>1568</v>
      </c>
      <c r="B846" s="35" t="s">
        <v>1569</v>
      </c>
      <c r="C846" s="35"/>
      <c r="D846" s="35"/>
      <c r="E846" s="35"/>
      <c r="F846" s="36">
        <v>200</v>
      </c>
      <c r="G846" s="37">
        <f t="shared" si="13"/>
        <v>2376</v>
      </c>
    </row>
    <row r="847" spans="1:7" ht="18.75" x14ac:dyDescent="0.3">
      <c r="A847" s="34" t="s">
        <v>1570</v>
      </c>
      <c r="B847" s="35" t="s">
        <v>1571</v>
      </c>
      <c r="C847" s="35"/>
      <c r="D847" s="35"/>
      <c r="E847" s="35"/>
      <c r="F847" s="36">
        <v>80</v>
      </c>
      <c r="G847" s="37">
        <f t="shared" si="13"/>
        <v>950.40000000000009</v>
      </c>
    </row>
    <row r="848" spans="1:7" ht="18.75" x14ac:dyDescent="0.3">
      <c r="A848" s="34" t="s">
        <v>1572</v>
      </c>
      <c r="B848" s="35" t="s">
        <v>1573</v>
      </c>
      <c r="C848" s="35"/>
      <c r="D848" s="35"/>
      <c r="E848" s="35"/>
      <c r="F848" s="36">
        <v>576</v>
      </c>
      <c r="G848" s="37">
        <f t="shared" si="13"/>
        <v>6842.88</v>
      </c>
    </row>
    <row r="849" spans="1:7" ht="15" customHeight="1" x14ac:dyDescent="0.3">
      <c r="A849" s="34" t="s">
        <v>1574</v>
      </c>
      <c r="B849" s="35" t="s">
        <v>1575</v>
      </c>
      <c r="C849" s="35"/>
      <c r="D849" s="35"/>
      <c r="E849" s="35"/>
      <c r="F849" s="36">
        <v>202</v>
      </c>
      <c r="G849" s="37">
        <f t="shared" si="13"/>
        <v>2399.7599999999998</v>
      </c>
    </row>
    <row r="850" spans="1:7" ht="15" customHeight="1" x14ac:dyDescent="0.3">
      <c r="A850" s="34" t="s">
        <v>1576</v>
      </c>
      <c r="B850" s="35" t="s">
        <v>1577</v>
      </c>
      <c r="C850" s="35"/>
      <c r="D850" s="35"/>
      <c r="E850" s="35"/>
      <c r="F850" s="36">
        <v>157</v>
      </c>
      <c r="G850" s="37">
        <f t="shared" si="13"/>
        <v>1865.16</v>
      </c>
    </row>
    <row r="851" spans="1:7" ht="15" customHeight="1" x14ac:dyDescent="0.3">
      <c r="A851" s="34" t="s">
        <v>1578</v>
      </c>
      <c r="B851" s="35" t="s">
        <v>1579</v>
      </c>
      <c r="C851" s="35"/>
      <c r="D851" s="35"/>
      <c r="E851" s="35"/>
      <c r="F851" s="36">
        <v>607</v>
      </c>
      <c r="G851" s="37">
        <f t="shared" si="13"/>
        <v>7211.16</v>
      </c>
    </row>
    <row r="852" spans="1:7" ht="15" customHeight="1" x14ac:dyDescent="0.3">
      <c r="A852" s="34" t="s">
        <v>1580</v>
      </c>
      <c r="B852" s="35" t="s">
        <v>1581</v>
      </c>
      <c r="C852" s="35"/>
      <c r="D852" s="35"/>
      <c r="E852" s="35"/>
      <c r="F852" s="36">
        <v>260</v>
      </c>
      <c r="G852" s="37">
        <f t="shared" si="13"/>
        <v>3088.7999999999997</v>
      </c>
    </row>
    <row r="853" spans="1:7" ht="15" customHeight="1" x14ac:dyDescent="0.3">
      <c r="A853" s="34" t="s">
        <v>1582</v>
      </c>
      <c r="B853" s="35" t="s">
        <v>1583</v>
      </c>
      <c r="C853" s="35"/>
      <c r="D853" s="35"/>
      <c r="E853" s="35"/>
      <c r="F853" s="36">
        <v>396</v>
      </c>
      <c r="G853" s="37">
        <f t="shared" si="13"/>
        <v>4704.4800000000005</v>
      </c>
    </row>
    <row r="854" spans="1:7" ht="15" customHeight="1" x14ac:dyDescent="0.3">
      <c r="A854" s="34" t="s">
        <v>1584</v>
      </c>
      <c r="B854" s="35" t="s">
        <v>1585</v>
      </c>
      <c r="C854" s="35"/>
      <c r="D854" s="35"/>
      <c r="E854" s="35"/>
      <c r="F854" s="36">
        <v>114</v>
      </c>
      <c r="G854" s="37">
        <f t="shared" si="13"/>
        <v>1354.32</v>
      </c>
    </row>
    <row r="855" spans="1:7" ht="15" customHeight="1" x14ac:dyDescent="0.3">
      <c r="A855" s="34" t="s">
        <v>1586</v>
      </c>
      <c r="B855" s="35" t="s">
        <v>1587</v>
      </c>
      <c r="C855" s="35"/>
      <c r="D855" s="35"/>
      <c r="E855" s="35"/>
      <c r="F855" s="36">
        <v>110</v>
      </c>
      <c r="G855" s="37">
        <f t="shared" si="13"/>
        <v>1306.8000000000002</v>
      </c>
    </row>
    <row r="856" spans="1:7" ht="18.75" x14ac:dyDescent="0.3">
      <c r="A856" s="34" t="s">
        <v>1588</v>
      </c>
      <c r="B856" s="35" t="s">
        <v>1589</v>
      </c>
      <c r="C856" s="35"/>
      <c r="D856" s="35"/>
      <c r="E856" s="35"/>
      <c r="F856" s="36">
        <v>36</v>
      </c>
      <c r="G856" s="37">
        <f t="shared" si="13"/>
        <v>427.68</v>
      </c>
    </row>
    <row r="857" spans="1:7" ht="15" customHeight="1" x14ac:dyDescent="0.3">
      <c r="A857" s="34" t="s">
        <v>1590</v>
      </c>
      <c r="B857" s="35" t="s">
        <v>1591</v>
      </c>
      <c r="C857" s="35"/>
      <c r="D857" s="35"/>
      <c r="E857" s="35"/>
      <c r="F857" s="36">
        <v>183</v>
      </c>
      <c r="G857" s="37">
        <f t="shared" si="13"/>
        <v>2174.04</v>
      </c>
    </row>
    <row r="858" spans="1:7" ht="15" customHeight="1" x14ac:dyDescent="0.3">
      <c r="A858" s="34" t="s">
        <v>1592</v>
      </c>
      <c r="B858" s="35" t="s">
        <v>1593</v>
      </c>
      <c r="C858" s="35"/>
      <c r="D858" s="35"/>
      <c r="E858" s="35"/>
      <c r="F858" s="36">
        <v>2031</v>
      </c>
      <c r="G858" s="37">
        <f t="shared" si="13"/>
        <v>24128.28</v>
      </c>
    </row>
    <row r="859" spans="1:7" ht="15" customHeight="1" x14ac:dyDescent="0.3">
      <c r="A859" s="34" t="s">
        <v>1594</v>
      </c>
      <c r="B859" s="35" t="s">
        <v>1595</v>
      </c>
      <c r="C859" s="35"/>
      <c r="D859" s="35"/>
      <c r="E859" s="35"/>
      <c r="F859" s="36">
        <v>1241</v>
      </c>
      <c r="G859" s="37">
        <f t="shared" si="13"/>
        <v>14743.079999999998</v>
      </c>
    </row>
    <row r="860" spans="1:7" ht="15" customHeight="1" x14ac:dyDescent="0.3">
      <c r="A860" s="34" t="s">
        <v>1596</v>
      </c>
      <c r="B860" s="35" t="s">
        <v>1597</v>
      </c>
      <c r="C860" s="35"/>
      <c r="D860" s="35"/>
      <c r="E860" s="35"/>
      <c r="F860" s="36">
        <v>5225</v>
      </c>
      <c r="G860" s="37">
        <f t="shared" si="13"/>
        <v>62073</v>
      </c>
    </row>
    <row r="861" spans="1:7" ht="15" customHeight="1" x14ac:dyDescent="0.3">
      <c r="A861" s="34" t="s">
        <v>1598</v>
      </c>
      <c r="B861" s="35" t="s">
        <v>1599</v>
      </c>
      <c r="C861" s="35"/>
      <c r="D861" s="35"/>
      <c r="E861" s="35"/>
      <c r="F861" s="36">
        <v>205</v>
      </c>
      <c r="G861" s="37">
        <f t="shared" si="13"/>
        <v>2435.3999999999996</v>
      </c>
    </row>
    <row r="862" spans="1:7" ht="15" customHeight="1" x14ac:dyDescent="0.3">
      <c r="A862" s="34" t="s">
        <v>1600</v>
      </c>
      <c r="B862" s="35" t="s">
        <v>1601</v>
      </c>
      <c r="C862" s="35"/>
      <c r="D862" s="35"/>
      <c r="E862" s="35"/>
      <c r="F862" s="36">
        <v>268</v>
      </c>
      <c r="G862" s="37">
        <f t="shared" si="13"/>
        <v>3183.84</v>
      </c>
    </row>
    <row r="863" spans="1:7" ht="15" customHeight="1" x14ac:dyDescent="0.3">
      <c r="A863" s="34" t="s">
        <v>1602</v>
      </c>
      <c r="B863" s="35" t="s">
        <v>1603</v>
      </c>
      <c r="C863" s="35"/>
      <c r="D863" s="35"/>
      <c r="E863" s="35"/>
      <c r="F863" s="36">
        <v>26</v>
      </c>
      <c r="G863" s="37">
        <f t="shared" si="13"/>
        <v>308.88</v>
      </c>
    </row>
    <row r="864" spans="1:7" ht="15" customHeight="1" x14ac:dyDescent="0.3">
      <c r="A864" s="34" t="s">
        <v>1604</v>
      </c>
      <c r="B864" s="35" t="s">
        <v>1605</v>
      </c>
      <c r="C864" s="35"/>
      <c r="D864" s="35"/>
      <c r="E864" s="35"/>
      <c r="F864" s="36">
        <v>45</v>
      </c>
      <c r="G864" s="37">
        <f t="shared" si="13"/>
        <v>534.59999999999991</v>
      </c>
    </row>
    <row r="865" spans="1:7" ht="15" customHeight="1" x14ac:dyDescent="0.3">
      <c r="A865" s="34" t="s">
        <v>1606</v>
      </c>
      <c r="B865" s="35" t="s">
        <v>1607</v>
      </c>
      <c r="C865" s="35"/>
      <c r="D865" s="35"/>
      <c r="E865" s="35"/>
      <c r="F865" s="36">
        <v>480</v>
      </c>
      <c r="G865" s="37">
        <f t="shared" si="13"/>
        <v>5702.4</v>
      </c>
    </row>
    <row r="866" spans="1:7" ht="15" customHeight="1" x14ac:dyDescent="0.3">
      <c r="A866" s="34" t="s">
        <v>1608</v>
      </c>
      <c r="B866" s="35" t="s">
        <v>1609</v>
      </c>
      <c r="C866" s="35"/>
      <c r="D866" s="35"/>
      <c r="E866" s="35"/>
      <c r="F866" s="36">
        <v>77</v>
      </c>
      <c r="G866" s="37">
        <f t="shared" si="13"/>
        <v>914.76</v>
      </c>
    </row>
    <row r="867" spans="1:7" ht="15" customHeight="1" x14ac:dyDescent="0.3">
      <c r="A867" s="34" t="s">
        <v>1610</v>
      </c>
      <c r="B867" s="35" t="s">
        <v>1611</v>
      </c>
      <c r="C867" s="35"/>
      <c r="D867" s="35"/>
      <c r="E867" s="35"/>
      <c r="F867" s="36">
        <v>114</v>
      </c>
      <c r="G867" s="37">
        <f t="shared" si="13"/>
        <v>1354.32</v>
      </c>
    </row>
    <row r="868" spans="1:7" ht="15" customHeight="1" x14ac:dyDescent="0.3">
      <c r="A868" s="34" t="s">
        <v>1612</v>
      </c>
      <c r="B868" s="35" t="s">
        <v>1613</v>
      </c>
      <c r="C868" s="35"/>
      <c r="D868" s="35"/>
      <c r="E868" s="35"/>
      <c r="F868" s="36">
        <v>153</v>
      </c>
      <c r="G868" s="37">
        <f t="shared" si="13"/>
        <v>1817.6399999999999</v>
      </c>
    </row>
    <row r="869" spans="1:7" ht="15" customHeight="1" x14ac:dyDescent="0.3">
      <c r="A869" s="34" t="s">
        <v>1614</v>
      </c>
      <c r="B869" s="35" t="s">
        <v>1615</v>
      </c>
      <c r="C869" s="35"/>
      <c r="D869" s="35"/>
      <c r="E869" s="35"/>
      <c r="F869" s="36">
        <v>113</v>
      </c>
      <c r="G869" s="37">
        <f t="shared" si="13"/>
        <v>1342.44</v>
      </c>
    </row>
    <row r="870" spans="1:7" ht="15" customHeight="1" x14ac:dyDescent="0.3">
      <c r="A870" s="34" t="s">
        <v>1616</v>
      </c>
      <c r="B870" s="35" t="s">
        <v>1617</v>
      </c>
      <c r="C870" s="35"/>
      <c r="D870" s="35"/>
      <c r="E870" s="35"/>
      <c r="F870" s="36">
        <v>142</v>
      </c>
      <c r="G870" s="37">
        <f t="shared" si="13"/>
        <v>1686.96</v>
      </c>
    </row>
    <row r="871" spans="1:7" ht="18.75" x14ac:dyDescent="0.3">
      <c r="A871" s="34" t="s">
        <v>1618</v>
      </c>
      <c r="B871" s="35" t="s">
        <v>1619</v>
      </c>
      <c r="C871" s="35"/>
      <c r="D871" s="35"/>
      <c r="E871" s="35"/>
      <c r="F871" s="36">
        <v>370</v>
      </c>
      <c r="G871" s="37">
        <f t="shared" si="13"/>
        <v>4395.6000000000004</v>
      </c>
    </row>
    <row r="872" spans="1:7" ht="18.75" x14ac:dyDescent="0.3">
      <c r="A872" s="34" t="s">
        <v>1620</v>
      </c>
      <c r="B872" s="35" t="s">
        <v>1621</v>
      </c>
      <c r="C872" s="35"/>
      <c r="D872" s="35"/>
      <c r="E872" s="35"/>
      <c r="F872" s="36">
        <v>254</v>
      </c>
      <c r="G872" s="37">
        <f t="shared" si="13"/>
        <v>3017.52</v>
      </c>
    </row>
    <row r="873" spans="1:7" ht="18.75" x14ac:dyDescent="0.3">
      <c r="A873" s="34" t="s">
        <v>1622</v>
      </c>
      <c r="B873" s="35" t="s">
        <v>1623</v>
      </c>
      <c r="C873" s="35"/>
      <c r="D873" s="35"/>
      <c r="E873" s="35"/>
      <c r="F873" s="36">
        <v>336</v>
      </c>
      <c r="G873" s="37">
        <f t="shared" si="13"/>
        <v>3991.68</v>
      </c>
    </row>
    <row r="874" spans="1:7" ht="18.75" x14ac:dyDescent="0.3">
      <c r="A874" s="34" t="s">
        <v>1624</v>
      </c>
      <c r="B874" s="35" t="s">
        <v>1625</v>
      </c>
      <c r="C874" s="35"/>
      <c r="D874" s="35"/>
      <c r="E874" s="35"/>
      <c r="F874" s="36">
        <v>334</v>
      </c>
      <c r="G874" s="37">
        <f t="shared" si="13"/>
        <v>3967.92</v>
      </c>
    </row>
    <row r="875" spans="1:7" ht="15" customHeight="1" x14ac:dyDescent="0.3">
      <c r="A875" s="34" t="s">
        <v>1626</v>
      </c>
      <c r="B875" s="35" t="s">
        <v>1627</v>
      </c>
      <c r="C875" s="35"/>
      <c r="D875" s="35"/>
      <c r="E875" s="35"/>
      <c r="F875" s="36">
        <v>905</v>
      </c>
      <c r="G875" s="37">
        <f t="shared" si="13"/>
        <v>10751.400000000001</v>
      </c>
    </row>
    <row r="876" spans="1:7" ht="18.75" x14ac:dyDescent="0.3">
      <c r="A876" s="34" t="s">
        <v>1628</v>
      </c>
      <c r="B876" s="35" t="s">
        <v>1629</v>
      </c>
      <c r="C876" s="35"/>
      <c r="D876" s="35"/>
      <c r="E876" s="35"/>
      <c r="F876" s="36">
        <v>301</v>
      </c>
      <c r="G876" s="37">
        <f t="shared" si="13"/>
        <v>3575.88</v>
      </c>
    </row>
    <row r="877" spans="1:7" ht="18.75" x14ac:dyDescent="0.3">
      <c r="A877" s="34" t="s">
        <v>1630</v>
      </c>
      <c r="B877" s="35" t="s">
        <v>1631</v>
      </c>
      <c r="C877" s="35"/>
      <c r="D877" s="35"/>
      <c r="E877" s="35"/>
      <c r="F877" s="36">
        <v>905</v>
      </c>
      <c r="G877" s="37">
        <f t="shared" si="13"/>
        <v>10751.400000000001</v>
      </c>
    </row>
    <row r="878" spans="1:7" ht="15" customHeight="1" x14ac:dyDescent="0.3">
      <c r="A878" s="34" t="s">
        <v>1632</v>
      </c>
      <c r="B878" s="35" t="s">
        <v>1633</v>
      </c>
      <c r="C878" s="35"/>
      <c r="D878" s="35"/>
      <c r="E878" s="35"/>
      <c r="F878" s="36">
        <v>375</v>
      </c>
      <c r="G878" s="37">
        <f t="shared" si="13"/>
        <v>4455</v>
      </c>
    </row>
    <row r="879" spans="1:7" ht="15" customHeight="1" x14ac:dyDescent="0.3">
      <c r="A879" s="34" t="s">
        <v>1634</v>
      </c>
      <c r="B879" s="35" t="s">
        <v>1635</v>
      </c>
      <c r="C879" s="35"/>
      <c r="D879" s="35"/>
      <c r="E879" s="35"/>
      <c r="F879" s="36">
        <v>926</v>
      </c>
      <c r="G879" s="37">
        <f t="shared" si="13"/>
        <v>11000.880000000001</v>
      </c>
    </row>
    <row r="880" spans="1:7" ht="15" customHeight="1" x14ac:dyDescent="0.3">
      <c r="A880" s="34" t="s">
        <v>1636</v>
      </c>
      <c r="B880" s="35" t="s">
        <v>1637</v>
      </c>
      <c r="C880" s="35"/>
      <c r="D880" s="35"/>
      <c r="E880" s="35"/>
      <c r="F880" s="36">
        <v>315</v>
      </c>
      <c r="G880" s="37">
        <f t="shared" si="13"/>
        <v>3742.2000000000003</v>
      </c>
    </row>
    <row r="881" spans="1:7" ht="15" customHeight="1" x14ac:dyDescent="0.3">
      <c r="A881" s="34" t="s">
        <v>1638</v>
      </c>
      <c r="B881" s="35" t="s">
        <v>1639</v>
      </c>
      <c r="C881" s="35"/>
      <c r="D881" s="35"/>
      <c r="E881" s="35"/>
      <c r="F881" s="36">
        <v>235</v>
      </c>
      <c r="G881" s="37">
        <f t="shared" si="13"/>
        <v>2791.8</v>
      </c>
    </row>
    <row r="882" spans="1:7" ht="15" customHeight="1" x14ac:dyDescent="0.3">
      <c r="A882" s="34" t="s">
        <v>1640</v>
      </c>
      <c r="B882" s="35" t="s">
        <v>1641</v>
      </c>
      <c r="C882" s="35"/>
      <c r="D882" s="35"/>
      <c r="E882" s="35"/>
      <c r="F882" s="36">
        <v>198</v>
      </c>
      <c r="G882" s="37">
        <f t="shared" si="13"/>
        <v>2352.2400000000002</v>
      </c>
    </row>
    <row r="883" spans="1:7" ht="18.75" x14ac:dyDescent="0.3">
      <c r="A883" s="34" t="s">
        <v>1642</v>
      </c>
      <c r="B883" s="35" t="s">
        <v>1643</v>
      </c>
      <c r="C883" s="35"/>
      <c r="D883" s="35"/>
      <c r="E883" s="35"/>
      <c r="F883" s="36">
        <v>416</v>
      </c>
      <c r="G883" s="37">
        <f t="shared" si="13"/>
        <v>4942.08</v>
      </c>
    </row>
    <row r="884" spans="1:7" ht="15" customHeight="1" x14ac:dyDescent="0.3">
      <c r="A884" s="34" t="s">
        <v>1644</v>
      </c>
      <c r="B884" s="35" t="s">
        <v>1645</v>
      </c>
      <c r="C884" s="35"/>
      <c r="D884" s="35"/>
      <c r="E884" s="35"/>
      <c r="F884" s="36">
        <v>1931</v>
      </c>
      <c r="G884" s="37">
        <f t="shared" si="13"/>
        <v>22940.28</v>
      </c>
    </row>
    <row r="885" spans="1:7" ht="15" customHeight="1" x14ac:dyDescent="0.3">
      <c r="A885" s="34" t="s">
        <v>1646</v>
      </c>
      <c r="B885" s="35" t="s">
        <v>1647</v>
      </c>
      <c r="C885" s="35"/>
      <c r="D885" s="35"/>
      <c r="E885" s="35"/>
      <c r="F885" s="36">
        <v>250</v>
      </c>
      <c r="G885" s="37">
        <f t="shared" si="13"/>
        <v>2970</v>
      </c>
    </row>
    <row r="886" spans="1:7" ht="15" customHeight="1" x14ac:dyDescent="0.3">
      <c r="A886" s="34" t="s">
        <v>1648</v>
      </c>
      <c r="B886" s="35" t="s">
        <v>1649</v>
      </c>
      <c r="C886" s="35"/>
      <c r="D886" s="35"/>
      <c r="E886" s="35"/>
      <c r="F886" s="36">
        <v>46</v>
      </c>
      <c r="G886" s="37">
        <f t="shared" si="13"/>
        <v>546.48</v>
      </c>
    </row>
    <row r="887" spans="1:7" ht="15" customHeight="1" x14ac:dyDescent="0.3">
      <c r="A887" s="34" t="s">
        <v>1650</v>
      </c>
      <c r="B887" s="35" t="s">
        <v>1651</v>
      </c>
      <c r="C887" s="35"/>
      <c r="D887" s="35"/>
      <c r="E887" s="35"/>
      <c r="F887" s="36">
        <v>15</v>
      </c>
      <c r="G887" s="37">
        <f t="shared" si="13"/>
        <v>178.2</v>
      </c>
    </row>
    <row r="888" spans="1:7" ht="15" customHeight="1" x14ac:dyDescent="0.3">
      <c r="A888" s="34" t="s">
        <v>1652</v>
      </c>
      <c r="B888" s="35" t="s">
        <v>1653</v>
      </c>
      <c r="C888" s="35"/>
      <c r="D888" s="35"/>
      <c r="E888" s="35"/>
      <c r="F888" s="36">
        <v>46</v>
      </c>
      <c r="G888" s="37">
        <f t="shared" si="13"/>
        <v>546.48</v>
      </c>
    </row>
    <row r="889" spans="1:7" ht="15" customHeight="1" x14ac:dyDescent="0.3">
      <c r="A889" s="34" t="s">
        <v>1654</v>
      </c>
      <c r="B889" s="35" t="s">
        <v>1655</v>
      </c>
      <c r="C889" s="35"/>
      <c r="D889" s="35"/>
      <c r="E889" s="35"/>
      <c r="F889" s="36">
        <v>8</v>
      </c>
      <c r="G889" s="37">
        <f t="shared" si="13"/>
        <v>95.039999999999992</v>
      </c>
    </row>
    <row r="890" spans="1:7" ht="15" customHeight="1" x14ac:dyDescent="0.3">
      <c r="A890" s="34" t="s">
        <v>1656</v>
      </c>
      <c r="B890" s="35" t="s">
        <v>1657</v>
      </c>
      <c r="C890" s="35"/>
      <c r="D890" s="35"/>
      <c r="E890" s="35"/>
      <c r="F890" s="36">
        <v>589</v>
      </c>
      <c r="G890" s="37">
        <f t="shared" si="13"/>
        <v>6997.32</v>
      </c>
    </row>
    <row r="891" spans="1:7" ht="15" customHeight="1" x14ac:dyDescent="0.3">
      <c r="A891" s="34" t="s">
        <v>1658</v>
      </c>
      <c r="B891" s="35" t="s">
        <v>1659</v>
      </c>
      <c r="C891" s="35"/>
      <c r="D891" s="35"/>
      <c r="E891" s="35"/>
      <c r="F891" s="36">
        <v>589</v>
      </c>
      <c r="G891" s="37">
        <f t="shared" si="13"/>
        <v>6997.32</v>
      </c>
    </row>
    <row r="892" spans="1:7" ht="18.75" x14ac:dyDescent="0.3">
      <c r="A892" s="34" t="s">
        <v>1660</v>
      </c>
      <c r="B892" s="35" t="s">
        <v>1661</v>
      </c>
      <c r="C892" s="35"/>
      <c r="D892" s="35"/>
      <c r="E892" s="35"/>
      <c r="F892" s="36">
        <v>46</v>
      </c>
      <c r="G892" s="37">
        <f t="shared" si="13"/>
        <v>546.48</v>
      </c>
    </row>
    <row r="893" spans="1:7" ht="15" customHeight="1" x14ac:dyDescent="0.3">
      <c r="A893" s="34" t="s">
        <v>1662</v>
      </c>
      <c r="B893" s="35" t="s">
        <v>1663</v>
      </c>
      <c r="C893" s="35"/>
      <c r="D893" s="35"/>
      <c r="E893" s="35"/>
      <c r="F893" s="36">
        <v>173</v>
      </c>
      <c r="G893" s="37">
        <f t="shared" si="13"/>
        <v>2055.2400000000002</v>
      </c>
    </row>
    <row r="894" spans="1:7" ht="15" customHeight="1" x14ac:dyDescent="0.3">
      <c r="A894" s="34" t="s">
        <v>1664</v>
      </c>
      <c r="B894" s="35" t="s">
        <v>1665</v>
      </c>
      <c r="C894" s="35"/>
      <c r="D894" s="35"/>
      <c r="E894" s="35"/>
      <c r="F894" s="36">
        <v>335</v>
      </c>
      <c r="G894" s="37">
        <f t="shared" si="13"/>
        <v>3979.7999999999997</v>
      </c>
    </row>
    <row r="895" spans="1:7" ht="18.75" x14ac:dyDescent="0.3">
      <c r="A895" s="34" t="s">
        <v>1666</v>
      </c>
      <c r="B895" s="35" t="s">
        <v>1667</v>
      </c>
      <c r="C895" s="35"/>
      <c r="D895" s="35"/>
      <c r="E895" s="35"/>
      <c r="F895" s="36">
        <v>249</v>
      </c>
      <c r="G895" s="37">
        <f t="shared" si="13"/>
        <v>2958.12</v>
      </c>
    </row>
    <row r="896" spans="1:7" ht="15" customHeight="1" x14ac:dyDescent="0.3">
      <c r="A896" s="34" t="s">
        <v>1668</v>
      </c>
      <c r="B896" s="35" t="s">
        <v>1669</v>
      </c>
      <c r="C896" s="35"/>
      <c r="D896" s="35"/>
      <c r="E896" s="35"/>
      <c r="F896" s="36">
        <v>50</v>
      </c>
      <c r="G896" s="37">
        <f t="shared" si="13"/>
        <v>594</v>
      </c>
    </row>
    <row r="897" spans="1:7" ht="15" customHeight="1" x14ac:dyDescent="0.3">
      <c r="A897" s="34" t="s">
        <v>1670</v>
      </c>
      <c r="B897" s="35" t="s">
        <v>1671</v>
      </c>
      <c r="C897" s="35"/>
      <c r="D897" s="35"/>
      <c r="E897" s="35"/>
      <c r="F897" s="36">
        <v>232</v>
      </c>
      <c r="G897" s="37">
        <f t="shared" si="13"/>
        <v>2756.16</v>
      </c>
    </row>
    <row r="898" spans="1:7" ht="15" customHeight="1" x14ac:dyDescent="0.3">
      <c r="A898" s="34" t="s">
        <v>1672</v>
      </c>
      <c r="B898" s="35" t="s">
        <v>1673</v>
      </c>
      <c r="C898" s="35"/>
      <c r="D898" s="35"/>
      <c r="E898" s="35"/>
      <c r="F898" s="36">
        <v>713</v>
      </c>
      <c r="G898" s="37">
        <f t="shared" si="13"/>
        <v>8470.44</v>
      </c>
    </row>
    <row r="899" spans="1:7" ht="15" customHeight="1" x14ac:dyDescent="0.3">
      <c r="A899" s="34" t="s">
        <v>1674</v>
      </c>
      <c r="B899" s="35" t="s">
        <v>1675</v>
      </c>
      <c r="C899" s="35"/>
      <c r="D899" s="35"/>
      <c r="E899" s="35"/>
      <c r="F899" s="36">
        <v>436</v>
      </c>
      <c r="G899" s="37">
        <f t="shared" si="13"/>
        <v>5179.68</v>
      </c>
    </row>
    <row r="900" spans="1:7" ht="15" customHeight="1" x14ac:dyDescent="0.3">
      <c r="A900" s="34" t="s">
        <v>1676</v>
      </c>
      <c r="B900" s="35" t="s">
        <v>1677</v>
      </c>
      <c r="C900" s="35"/>
      <c r="D900" s="35"/>
      <c r="E900" s="35"/>
      <c r="F900" s="36">
        <v>678</v>
      </c>
      <c r="G900" s="37">
        <f t="shared" si="13"/>
        <v>8054.64</v>
      </c>
    </row>
    <row r="901" spans="1:7" ht="15" customHeight="1" x14ac:dyDescent="0.3">
      <c r="A901" s="34" t="s">
        <v>1678</v>
      </c>
      <c r="B901" s="35" t="s">
        <v>1679</v>
      </c>
      <c r="C901" s="35"/>
      <c r="D901" s="35"/>
      <c r="E901" s="35"/>
      <c r="F901" s="36">
        <v>462</v>
      </c>
      <c r="G901" s="37">
        <f t="shared" si="13"/>
        <v>5488.5599999999995</v>
      </c>
    </row>
    <row r="902" spans="1:7" ht="15" customHeight="1" x14ac:dyDescent="0.3">
      <c r="A902" s="34" t="s">
        <v>1680</v>
      </c>
      <c r="B902" s="35" t="s">
        <v>1681</v>
      </c>
      <c r="C902" s="35"/>
      <c r="D902" s="35"/>
      <c r="E902" s="35"/>
      <c r="F902" s="36">
        <v>531</v>
      </c>
      <c r="G902" s="37">
        <f t="shared" si="13"/>
        <v>6308.2799999999988</v>
      </c>
    </row>
    <row r="903" spans="1:7" ht="15" customHeight="1" x14ac:dyDescent="0.3">
      <c r="A903" s="34" t="s">
        <v>1682</v>
      </c>
      <c r="B903" s="35" t="s">
        <v>1683</v>
      </c>
      <c r="C903" s="35"/>
      <c r="D903" s="35"/>
      <c r="E903" s="35"/>
      <c r="F903" s="36">
        <v>462</v>
      </c>
      <c r="G903" s="37">
        <f t="shared" si="13"/>
        <v>5488.5599999999995</v>
      </c>
    </row>
    <row r="904" spans="1:7" ht="15" customHeight="1" x14ac:dyDescent="0.3">
      <c r="A904" s="34" t="s">
        <v>1684</v>
      </c>
      <c r="B904" s="35" t="s">
        <v>1685</v>
      </c>
      <c r="C904" s="35"/>
      <c r="D904" s="35"/>
      <c r="E904" s="35"/>
      <c r="F904" s="36">
        <v>794</v>
      </c>
      <c r="G904" s="37">
        <f t="shared" si="13"/>
        <v>9432.7199999999993</v>
      </c>
    </row>
    <row r="905" spans="1:7" ht="15" customHeight="1" x14ac:dyDescent="0.3">
      <c r="A905" s="34" t="s">
        <v>1686</v>
      </c>
      <c r="B905" s="35" t="s">
        <v>1687</v>
      </c>
      <c r="C905" s="35"/>
      <c r="D905" s="35"/>
      <c r="E905" s="35"/>
      <c r="F905" s="36">
        <v>1077</v>
      </c>
      <c r="G905" s="37">
        <f t="shared" ref="G905:G968" si="14">F905*1.98*6</f>
        <v>12794.76</v>
      </c>
    </row>
    <row r="906" spans="1:7" ht="15" customHeight="1" x14ac:dyDescent="0.3">
      <c r="A906" s="34" t="s">
        <v>1688</v>
      </c>
      <c r="B906" s="35" t="s">
        <v>1689</v>
      </c>
      <c r="C906" s="35"/>
      <c r="D906" s="35"/>
      <c r="E906" s="35"/>
      <c r="F906" s="36">
        <v>713</v>
      </c>
      <c r="G906" s="37">
        <f t="shared" si="14"/>
        <v>8470.44</v>
      </c>
    </row>
    <row r="907" spans="1:7" ht="15" customHeight="1" x14ac:dyDescent="0.3">
      <c r="A907" s="34" t="s">
        <v>1690</v>
      </c>
      <c r="B907" s="35" t="s">
        <v>1691</v>
      </c>
      <c r="C907" s="35"/>
      <c r="D907" s="35"/>
      <c r="E907" s="35"/>
      <c r="F907" s="36">
        <v>672</v>
      </c>
      <c r="G907" s="37">
        <f t="shared" si="14"/>
        <v>7983.36</v>
      </c>
    </row>
    <row r="908" spans="1:7" ht="15" customHeight="1" x14ac:dyDescent="0.3">
      <c r="A908" s="34" t="s">
        <v>1692</v>
      </c>
      <c r="B908" s="35" t="s">
        <v>1693</v>
      </c>
      <c r="C908" s="35"/>
      <c r="D908" s="35"/>
      <c r="E908" s="35"/>
      <c r="F908" s="36">
        <v>2654</v>
      </c>
      <c r="G908" s="37">
        <f t="shared" si="14"/>
        <v>31529.52</v>
      </c>
    </row>
    <row r="909" spans="1:7" ht="15" customHeight="1" x14ac:dyDescent="0.3">
      <c r="A909" s="34" t="s">
        <v>1694</v>
      </c>
      <c r="B909" s="35" t="s">
        <v>1695</v>
      </c>
      <c r="C909" s="35"/>
      <c r="D909" s="35"/>
      <c r="E909" s="35"/>
      <c r="F909" s="36">
        <v>1764</v>
      </c>
      <c r="G909" s="37">
        <f t="shared" si="14"/>
        <v>20956.32</v>
      </c>
    </row>
    <row r="910" spans="1:7" ht="15" customHeight="1" x14ac:dyDescent="0.3">
      <c r="A910" s="34" t="s">
        <v>1696</v>
      </c>
      <c r="B910" s="35" t="s">
        <v>1697</v>
      </c>
      <c r="C910" s="35"/>
      <c r="D910" s="35"/>
      <c r="E910" s="35"/>
      <c r="F910" s="36">
        <v>1061</v>
      </c>
      <c r="G910" s="37">
        <f t="shared" si="14"/>
        <v>12604.68</v>
      </c>
    </row>
    <row r="911" spans="1:7" ht="15" customHeight="1" x14ac:dyDescent="0.3">
      <c r="A911" s="34" t="s">
        <v>1698</v>
      </c>
      <c r="B911" s="35" t="s">
        <v>1699</v>
      </c>
      <c r="C911" s="35"/>
      <c r="D911" s="35"/>
      <c r="E911" s="35"/>
      <c r="F911" s="36">
        <v>2005</v>
      </c>
      <c r="G911" s="37">
        <f t="shared" si="14"/>
        <v>23819.4</v>
      </c>
    </row>
    <row r="912" spans="1:7" ht="15" customHeight="1" x14ac:dyDescent="0.3">
      <c r="A912" s="34" t="s">
        <v>1700</v>
      </c>
      <c r="B912" s="35" t="s">
        <v>1701</v>
      </c>
      <c r="C912" s="35"/>
      <c r="D912" s="35"/>
      <c r="E912" s="35"/>
      <c r="F912" s="36">
        <v>429</v>
      </c>
      <c r="G912" s="37">
        <f t="shared" si="14"/>
        <v>5096.5199999999995</v>
      </c>
    </row>
    <row r="913" spans="1:7" ht="15" customHeight="1" x14ac:dyDescent="0.3">
      <c r="A913" s="34" t="s">
        <v>1702</v>
      </c>
      <c r="B913" s="35" t="s">
        <v>1703</v>
      </c>
      <c r="C913" s="35"/>
      <c r="D913" s="35"/>
      <c r="E913" s="35"/>
      <c r="F913" s="36">
        <v>1408</v>
      </c>
      <c r="G913" s="37">
        <f t="shared" si="14"/>
        <v>16727.04</v>
      </c>
    </row>
    <row r="914" spans="1:7" ht="15" customHeight="1" x14ac:dyDescent="0.3">
      <c r="A914" s="34" t="s">
        <v>1704</v>
      </c>
      <c r="B914" s="35" t="s">
        <v>1705</v>
      </c>
      <c r="C914" s="35"/>
      <c r="D914" s="35"/>
      <c r="E914" s="35"/>
      <c r="F914" s="36">
        <v>409</v>
      </c>
      <c r="G914" s="37">
        <f t="shared" si="14"/>
        <v>4858.92</v>
      </c>
    </row>
    <row r="915" spans="1:7" ht="15" customHeight="1" x14ac:dyDescent="0.3">
      <c r="A915" s="34" t="s">
        <v>1706</v>
      </c>
      <c r="B915" s="35" t="s">
        <v>1707</v>
      </c>
      <c r="C915" s="35"/>
      <c r="D915" s="35"/>
      <c r="E915" s="35"/>
      <c r="F915" s="36">
        <v>60</v>
      </c>
      <c r="G915" s="37">
        <f t="shared" si="14"/>
        <v>712.8</v>
      </c>
    </row>
    <row r="916" spans="1:7" ht="15" customHeight="1" x14ac:dyDescent="0.3">
      <c r="A916" s="34" t="s">
        <v>1708</v>
      </c>
      <c r="B916" s="35" t="s">
        <v>1709</v>
      </c>
      <c r="C916" s="35"/>
      <c r="D916" s="35"/>
      <c r="E916" s="35"/>
      <c r="F916" s="36">
        <v>398</v>
      </c>
      <c r="G916" s="37">
        <f t="shared" si="14"/>
        <v>4728.24</v>
      </c>
    </row>
    <row r="917" spans="1:7" ht="15" customHeight="1" x14ac:dyDescent="0.3">
      <c r="A917" s="34" t="s">
        <v>1710</v>
      </c>
      <c r="B917" s="35" t="s">
        <v>1711</v>
      </c>
      <c r="C917" s="35"/>
      <c r="D917" s="35"/>
      <c r="E917" s="35"/>
      <c r="F917" s="36">
        <v>2344</v>
      </c>
      <c r="G917" s="37">
        <f t="shared" si="14"/>
        <v>27846.720000000001</v>
      </c>
    </row>
    <row r="918" spans="1:7" ht="15" customHeight="1" x14ac:dyDescent="0.3">
      <c r="A918" s="34" t="s">
        <v>1712</v>
      </c>
      <c r="B918" s="35" t="s">
        <v>1713</v>
      </c>
      <c r="C918" s="35"/>
      <c r="D918" s="35"/>
      <c r="E918" s="35"/>
      <c r="F918" s="36">
        <v>2344</v>
      </c>
      <c r="G918" s="37">
        <f t="shared" si="14"/>
        <v>27846.720000000001</v>
      </c>
    </row>
    <row r="919" spans="1:7" ht="15" customHeight="1" x14ac:dyDescent="0.3">
      <c r="A919" s="34" t="s">
        <v>1714</v>
      </c>
      <c r="B919" s="35" t="s">
        <v>1715</v>
      </c>
      <c r="C919" s="35"/>
      <c r="D919" s="35"/>
      <c r="E919" s="35"/>
      <c r="F919" s="36">
        <v>491</v>
      </c>
      <c r="G919" s="37">
        <f t="shared" si="14"/>
        <v>5833.08</v>
      </c>
    </row>
    <row r="920" spans="1:7" ht="15" customHeight="1" x14ac:dyDescent="0.3">
      <c r="A920" s="34" t="s">
        <v>1716</v>
      </c>
      <c r="B920" s="35" t="s">
        <v>1717</v>
      </c>
      <c r="C920" s="35"/>
      <c r="D920" s="35"/>
      <c r="E920" s="35"/>
      <c r="F920" s="36">
        <v>315</v>
      </c>
      <c r="G920" s="37">
        <f t="shared" si="14"/>
        <v>3742.2000000000003</v>
      </c>
    </row>
    <row r="921" spans="1:7" ht="15" customHeight="1" x14ac:dyDescent="0.3">
      <c r="A921" s="34" t="s">
        <v>1718</v>
      </c>
      <c r="B921" s="35" t="s">
        <v>1719</v>
      </c>
      <c r="C921" s="35"/>
      <c r="D921" s="35"/>
      <c r="E921" s="35"/>
      <c r="F921" s="36">
        <v>794</v>
      </c>
      <c r="G921" s="37">
        <f t="shared" si="14"/>
        <v>9432.7199999999993</v>
      </c>
    </row>
    <row r="922" spans="1:7" ht="15" customHeight="1" x14ac:dyDescent="0.3">
      <c r="A922" s="34" t="s">
        <v>1720</v>
      </c>
      <c r="B922" s="35" t="s">
        <v>1721</v>
      </c>
      <c r="C922" s="35"/>
      <c r="D922" s="35"/>
      <c r="E922" s="35"/>
      <c r="F922" s="36">
        <v>531</v>
      </c>
      <c r="G922" s="37">
        <f t="shared" si="14"/>
        <v>6308.2799999999988</v>
      </c>
    </row>
    <row r="923" spans="1:7" ht="15" customHeight="1" x14ac:dyDescent="0.3">
      <c r="A923" s="34" t="s">
        <v>1722</v>
      </c>
      <c r="B923" s="35" t="s">
        <v>1723</v>
      </c>
      <c r="C923" s="35"/>
      <c r="D923" s="35"/>
      <c r="E923" s="35"/>
      <c r="F923" s="36">
        <v>2253</v>
      </c>
      <c r="G923" s="37">
        <f t="shared" si="14"/>
        <v>26765.64</v>
      </c>
    </row>
    <row r="924" spans="1:7" ht="15" customHeight="1" x14ac:dyDescent="0.3">
      <c r="A924" s="34" t="s">
        <v>1724</v>
      </c>
      <c r="B924" s="35" t="s">
        <v>1725</v>
      </c>
      <c r="C924" s="35"/>
      <c r="D924" s="35"/>
      <c r="E924" s="35"/>
      <c r="F924" s="36">
        <v>1077</v>
      </c>
      <c r="G924" s="37">
        <f t="shared" si="14"/>
        <v>12794.76</v>
      </c>
    </row>
    <row r="925" spans="1:7" ht="15" customHeight="1" x14ac:dyDescent="0.3">
      <c r="A925" s="34" t="s">
        <v>1726</v>
      </c>
      <c r="B925" s="35" t="s">
        <v>1727</v>
      </c>
      <c r="C925" s="35"/>
      <c r="D925" s="35"/>
      <c r="E925" s="35"/>
      <c r="F925" s="36">
        <v>2287</v>
      </c>
      <c r="G925" s="37">
        <f t="shared" si="14"/>
        <v>27169.56</v>
      </c>
    </row>
    <row r="926" spans="1:7" ht="15" customHeight="1" x14ac:dyDescent="0.3">
      <c r="A926" s="34" t="s">
        <v>1728</v>
      </c>
      <c r="B926" s="35" t="s">
        <v>1729</v>
      </c>
      <c r="C926" s="35"/>
      <c r="D926" s="35"/>
      <c r="E926" s="35"/>
      <c r="F926" s="36">
        <v>794</v>
      </c>
      <c r="G926" s="37">
        <f t="shared" si="14"/>
        <v>9432.7199999999993</v>
      </c>
    </row>
    <row r="927" spans="1:7" ht="15" customHeight="1" x14ac:dyDescent="0.3">
      <c r="A927" s="34" t="s">
        <v>1730</v>
      </c>
      <c r="B927" s="35" t="s">
        <v>1731</v>
      </c>
      <c r="C927" s="35"/>
      <c r="D927" s="35"/>
      <c r="E927" s="35"/>
      <c r="F927" s="36">
        <v>894</v>
      </c>
      <c r="G927" s="37">
        <f t="shared" si="14"/>
        <v>10620.72</v>
      </c>
    </row>
    <row r="928" spans="1:7" ht="15" customHeight="1" x14ac:dyDescent="0.3">
      <c r="A928" s="34" t="s">
        <v>1732</v>
      </c>
      <c r="B928" s="35" t="s">
        <v>1733</v>
      </c>
      <c r="C928" s="35"/>
      <c r="D928" s="35"/>
      <c r="E928" s="35"/>
      <c r="F928" s="36">
        <v>531</v>
      </c>
      <c r="G928" s="37">
        <f t="shared" si="14"/>
        <v>6308.2799999999988</v>
      </c>
    </row>
    <row r="929" spans="1:7" ht="15" customHeight="1" x14ac:dyDescent="0.3">
      <c r="A929" s="34" t="s">
        <v>1734</v>
      </c>
      <c r="B929" s="35" t="s">
        <v>1735</v>
      </c>
      <c r="C929" s="35"/>
      <c r="D929" s="35"/>
      <c r="E929" s="35"/>
      <c r="F929" s="36">
        <v>531</v>
      </c>
      <c r="G929" s="37">
        <f t="shared" si="14"/>
        <v>6308.2799999999988</v>
      </c>
    </row>
    <row r="930" spans="1:7" ht="15" customHeight="1" x14ac:dyDescent="0.3">
      <c r="A930" s="34" t="s">
        <v>1736</v>
      </c>
      <c r="B930" s="35" t="s">
        <v>1737</v>
      </c>
      <c r="C930" s="35"/>
      <c r="D930" s="35"/>
      <c r="E930" s="35"/>
      <c r="F930" s="36">
        <v>531</v>
      </c>
      <c r="G930" s="37">
        <f t="shared" si="14"/>
        <v>6308.2799999999988</v>
      </c>
    </row>
    <row r="931" spans="1:7" ht="18.75" x14ac:dyDescent="0.3">
      <c r="A931" s="34" t="s">
        <v>1738</v>
      </c>
      <c r="B931" s="35" t="s">
        <v>1739</v>
      </c>
      <c r="C931" s="35"/>
      <c r="D931" s="35"/>
      <c r="E931" s="35"/>
      <c r="F931" s="36">
        <v>531</v>
      </c>
      <c r="G931" s="37">
        <f t="shared" si="14"/>
        <v>6308.2799999999988</v>
      </c>
    </row>
    <row r="932" spans="1:7" ht="15" customHeight="1" x14ac:dyDescent="0.3">
      <c r="A932" s="34" t="s">
        <v>1740</v>
      </c>
      <c r="B932" s="35" t="s">
        <v>1741</v>
      </c>
      <c r="C932" s="35"/>
      <c r="D932" s="35"/>
      <c r="E932" s="35"/>
      <c r="F932" s="36">
        <v>794</v>
      </c>
      <c r="G932" s="37">
        <f t="shared" si="14"/>
        <v>9432.7199999999993</v>
      </c>
    </row>
    <row r="933" spans="1:7" ht="15" customHeight="1" x14ac:dyDescent="0.3">
      <c r="A933" s="34" t="s">
        <v>1742</v>
      </c>
      <c r="B933" s="35" t="s">
        <v>1743</v>
      </c>
      <c r="C933" s="35"/>
      <c r="D933" s="35"/>
      <c r="E933" s="35"/>
      <c r="F933" s="36">
        <v>794</v>
      </c>
      <c r="G933" s="37">
        <f t="shared" si="14"/>
        <v>9432.7199999999993</v>
      </c>
    </row>
    <row r="934" spans="1:7" ht="15" customHeight="1" x14ac:dyDescent="0.3">
      <c r="A934" s="34" t="s">
        <v>1744</v>
      </c>
      <c r="B934" s="35" t="s">
        <v>1745</v>
      </c>
      <c r="C934" s="35"/>
      <c r="D934" s="35"/>
      <c r="E934" s="35"/>
      <c r="F934" s="36">
        <v>794</v>
      </c>
      <c r="G934" s="37">
        <f t="shared" si="14"/>
        <v>9432.7199999999993</v>
      </c>
    </row>
    <row r="935" spans="1:7" ht="15" customHeight="1" x14ac:dyDescent="0.3">
      <c r="A935" s="34" t="s">
        <v>1746</v>
      </c>
      <c r="B935" s="35" t="s">
        <v>1747</v>
      </c>
      <c r="C935" s="35"/>
      <c r="D935" s="35"/>
      <c r="E935" s="35"/>
      <c r="F935" s="36">
        <v>794</v>
      </c>
      <c r="G935" s="37">
        <f t="shared" si="14"/>
        <v>9432.7199999999993</v>
      </c>
    </row>
    <row r="936" spans="1:7" ht="15" customHeight="1" x14ac:dyDescent="0.3">
      <c r="A936" s="34" t="s">
        <v>1748</v>
      </c>
      <c r="B936" s="35" t="s">
        <v>1749</v>
      </c>
      <c r="C936" s="35"/>
      <c r="D936" s="35"/>
      <c r="E936" s="35"/>
      <c r="F936" s="36">
        <v>531</v>
      </c>
      <c r="G936" s="37">
        <f t="shared" si="14"/>
        <v>6308.2799999999988</v>
      </c>
    </row>
    <row r="937" spans="1:7" ht="15" customHeight="1" x14ac:dyDescent="0.3">
      <c r="A937" s="34" t="s">
        <v>1750</v>
      </c>
      <c r="B937" s="35" t="s">
        <v>1751</v>
      </c>
      <c r="C937" s="35"/>
      <c r="D937" s="35"/>
      <c r="E937" s="35"/>
      <c r="F937" s="36">
        <v>422</v>
      </c>
      <c r="G937" s="37">
        <f t="shared" si="14"/>
        <v>5013.3599999999997</v>
      </c>
    </row>
    <row r="938" spans="1:7" ht="15" customHeight="1" x14ac:dyDescent="0.3">
      <c r="A938" s="34" t="s">
        <v>1752</v>
      </c>
      <c r="B938" s="35" t="s">
        <v>1753</v>
      </c>
      <c r="C938" s="35"/>
      <c r="D938" s="35"/>
      <c r="E938" s="35"/>
      <c r="F938" s="36">
        <v>436</v>
      </c>
      <c r="G938" s="37">
        <f t="shared" si="14"/>
        <v>5179.68</v>
      </c>
    </row>
    <row r="939" spans="1:7" ht="18.75" x14ac:dyDescent="0.3">
      <c r="A939" s="34" t="s">
        <v>1754</v>
      </c>
      <c r="B939" s="35" t="s">
        <v>1755</v>
      </c>
      <c r="C939" s="35"/>
      <c r="D939" s="35"/>
      <c r="E939" s="35"/>
      <c r="F939" s="36">
        <v>794</v>
      </c>
      <c r="G939" s="37">
        <f t="shared" si="14"/>
        <v>9432.7199999999993</v>
      </c>
    </row>
    <row r="940" spans="1:7" ht="15" customHeight="1" x14ac:dyDescent="0.3">
      <c r="A940" s="34" t="s">
        <v>1756</v>
      </c>
      <c r="B940" s="35" t="s">
        <v>1757</v>
      </c>
      <c r="C940" s="35"/>
      <c r="D940" s="35"/>
      <c r="E940" s="35"/>
      <c r="F940" s="36">
        <v>2465</v>
      </c>
      <c r="G940" s="37">
        <f t="shared" si="14"/>
        <v>29284.199999999997</v>
      </c>
    </row>
    <row r="941" spans="1:7" ht="15" customHeight="1" x14ac:dyDescent="0.3">
      <c r="A941" s="34" t="s">
        <v>1758</v>
      </c>
      <c r="B941" s="35" t="s">
        <v>1759</v>
      </c>
      <c r="C941" s="35"/>
      <c r="D941" s="35"/>
      <c r="E941" s="35"/>
      <c r="F941" s="36">
        <v>2163</v>
      </c>
      <c r="G941" s="37">
        <f t="shared" si="14"/>
        <v>25696.44</v>
      </c>
    </row>
    <row r="942" spans="1:7" ht="15" customHeight="1" x14ac:dyDescent="0.3">
      <c r="A942" s="34" t="s">
        <v>1760</v>
      </c>
      <c r="B942" s="35" t="s">
        <v>1761</v>
      </c>
      <c r="C942" s="35"/>
      <c r="D942" s="35"/>
      <c r="E942" s="35"/>
      <c r="F942" s="36">
        <v>1044</v>
      </c>
      <c r="G942" s="37">
        <f t="shared" si="14"/>
        <v>12402.72</v>
      </c>
    </row>
    <row r="943" spans="1:7" ht="15" customHeight="1" x14ac:dyDescent="0.3">
      <c r="A943" s="34" t="s">
        <v>1762</v>
      </c>
      <c r="B943" s="35" t="s">
        <v>1763</v>
      </c>
      <c r="C943" s="35"/>
      <c r="D943" s="35"/>
      <c r="E943" s="35"/>
      <c r="F943" s="36">
        <v>794</v>
      </c>
      <c r="G943" s="37">
        <f t="shared" si="14"/>
        <v>9432.7199999999993</v>
      </c>
    </row>
    <row r="944" spans="1:7" ht="15" customHeight="1" x14ac:dyDescent="0.3">
      <c r="A944" s="34" t="s">
        <v>1764</v>
      </c>
      <c r="B944" s="35" t="s">
        <v>1765</v>
      </c>
      <c r="C944" s="35"/>
      <c r="D944" s="35"/>
      <c r="E944" s="35"/>
      <c r="F944" s="36">
        <v>531</v>
      </c>
      <c r="G944" s="37">
        <f t="shared" si="14"/>
        <v>6308.2799999999988</v>
      </c>
    </row>
    <row r="945" spans="1:7" ht="15" customHeight="1" x14ac:dyDescent="0.3">
      <c r="A945" s="34" t="s">
        <v>1766</v>
      </c>
      <c r="B945" s="35" t="s">
        <v>1767</v>
      </c>
      <c r="C945" s="35"/>
      <c r="D945" s="35"/>
      <c r="E945" s="35"/>
      <c r="F945" s="36">
        <v>1569</v>
      </c>
      <c r="G945" s="37">
        <f t="shared" si="14"/>
        <v>18639.72</v>
      </c>
    </row>
    <row r="946" spans="1:7" ht="15" customHeight="1" x14ac:dyDescent="0.3">
      <c r="A946" s="34" t="s">
        <v>1768</v>
      </c>
      <c r="B946" s="35" t="s">
        <v>1769</v>
      </c>
      <c r="C946" s="35"/>
      <c r="D946" s="35"/>
      <c r="E946" s="35"/>
      <c r="F946" s="36">
        <v>612</v>
      </c>
      <c r="G946" s="37">
        <f t="shared" si="14"/>
        <v>7270.5599999999995</v>
      </c>
    </row>
    <row r="947" spans="1:7" ht="15" customHeight="1" x14ac:dyDescent="0.3">
      <c r="A947" s="34" t="s">
        <v>1770</v>
      </c>
      <c r="B947" s="35" t="s">
        <v>1771</v>
      </c>
      <c r="C947" s="35"/>
      <c r="D947" s="35"/>
      <c r="E947" s="35"/>
      <c r="F947" s="36">
        <v>531</v>
      </c>
      <c r="G947" s="37">
        <f t="shared" si="14"/>
        <v>6308.2799999999988</v>
      </c>
    </row>
    <row r="948" spans="1:7" ht="15" customHeight="1" x14ac:dyDescent="0.3">
      <c r="A948" s="34" t="s">
        <v>1772</v>
      </c>
      <c r="B948" s="35" t="s">
        <v>1773</v>
      </c>
      <c r="C948" s="35"/>
      <c r="D948" s="35"/>
      <c r="E948" s="35"/>
      <c r="F948" s="36">
        <v>531</v>
      </c>
      <c r="G948" s="37">
        <f t="shared" si="14"/>
        <v>6308.2799999999988</v>
      </c>
    </row>
    <row r="949" spans="1:7" ht="15" customHeight="1" x14ac:dyDescent="0.3">
      <c r="A949" s="34" t="s">
        <v>1774</v>
      </c>
      <c r="B949" s="35" t="s">
        <v>1775</v>
      </c>
      <c r="C949" s="35"/>
      <c r="D949" s="35"/>
      <c r="E949" s="35"/>
      <c r="F949" s="36">
        <v>531</v>
      </c>
      <c r="G949" s="37">
        <f t="shared" si="14"/>
        <v>6308.2799999999988</v>
      </c>
    </row>
    <row r="950" spans="1:7" ht="15" customHeight="1" x14ac:dyDescent="0.3">
      <c r="A950" s="34" t="s">
        <v>1776</v>
      </c>
      <c r="B950" s="35" t="s">
        <v>1777</v>
      </c>
      <c r="C950" s="35"/>
      <c r="D950" s="35"/>
      <c r="E950" s="35"/>
      <c r="F950" s="36">
        <v>254</v>
      </c>
      <c r="G950" s="37">
        <f t="shared" si="14"/>
        <v>3017.52</v>
      </c>
    </row>
    <row r="951" spans="1:7" ht="15" customHeight="1" x14ac:dyDescent="0.3">
      <c r="A951" s="34" t="s">
        <v>1778</v>
      </c>
      <c r="B951" s="35" t="s">
        <v>1779</v>
      </c>
      <c r="C951" s="35"/>
      <c r="D951" s="35"/>
      <c r="E951" s="35"/>
      <c r="F951" s="36">
        <v>470</v>
      </c>
      <c r="G951" s="37">
        <f t="shared" si="14"/>
        <v>5583.6</v>
      </c>
    </row>
    <row r="952" spans="1:7" ht="15" customHeight="1" x14ac:dyDescent="0.3">
      <c r="A952" s="34" t="s">
        <v>1780</v>
      </c>
      <c r="B952" s="35" t="s">
        <v>1781</v>
      </c>
      <c r="C952" s="35"/>
      <c r="D952" s="35"/>
      <c r="E952" s="35"/>
      <c r="F952" s="36">
        <v>531</v>
      </c>
      <c r="G952" s="37">
        <f t="shared" si="14"/>
        <v>6308.2799999999988</v>
      </c>
    </row>
    <row r="953" spans="1:7" ht="15" customHeight="1" x14ac:dyDescent="0.3">
      <c r="A953" s="34" t="s">
        <v>1782</v>
      </c>
      <c r="B953" s="35" t="s">
        <v>1783</v>
      </c>
      <c r="C953" s="35"/>
      <c r="D953" s="35"/>
      <c r="E953" s="35"/>
      <c r="F953" s="36">
        <v>794</v>
      </c>
      <c r="G953" s="37">
        <f t="shared" si="14"/>
        <v>9432.7199999999993</v>
      </c>
    </row>
    <row r="954" spans="1:7" ht="18.75" x14ac:dyDescent="0.3">
      <c r="A954" s="34" t="s">
        <v>1784</v>
      </c>
      <c r="B954" s="35" t="s">
        <v>1785</v>
      </c>
      <c r="C954" s="35"/>
      <c r="D954" s="35"/>
      <c r="E954" s="35"/>
      <c r="F954" s="36">
        <v>254</v>
      </c>
      <c r="G954" s="37">
        <f t="shared" si="14"/>
        <v>3017.52</v>
      </c>
    </row>
    <row r="955" spans="1:7" ht="15" customHeight="1" x14ac:dyDescent="0.3">
      <c r="A955" s="34" t="s">
        <v>1786</v>
      </c>
      <c r="B955" s="35" t="s">
        <v>1787</v>
      </c>
      <c r="C955" s="35"/>
      <c r="D955" s="35"/>
      <c r="E955" s="35"/>
      <c r="F955" s="36">
        <v>678</v>
      </c>
      <c r="G955" s="37">
        <f t="shared" si="14"/>
        <v>8054.64</v>
      </c>
    </row>
    <row r="956" spans="1:7" ht="15" customHeight="1" x14ac:dyDescent="0.3">
      <c r="A956" s="34" t="s">
        <v>1788</v>
      </c>
      <c r="B956" s="35" t="s">
        <v>1789</v>
      </c>
      <c r="C956" s="35"/>
      <c r="D956" s="35"/>
      <c r="E956" s="35"/>
      <c r="F956" s="36">
        <v>1043</v>
      </c>
      <c r="G956" s="37">
        <f t="shared" si="14"/>
        <v>12390.84</v>
      </c>
    </row>
    <row r="957" spans="1:7" ht="15" customHeight="1" x14ac:dyDescent="0.3">
      <c r="A957" s="34" t="s">
        <v>1790</v>
      </c>
      <c r="B957" s="35" t="s">
        <v>1791</v>
      </c>
      <c r="C957" s="35"/>
      <c r="D957" s="35"/>
      <c r="E957" s="35"/>
      <c r="F957" s="36">
        <v>1077</v>
      </c>
      <c r="G957" s="37">
        <f t="shared" si="14"/>
        <v>12794.76</v>
      </c>
    </row>
    <row r="958" spans="1:7" ht="15" customHeight="1" x14ac:dyDescent="0.3">
      <c r="A958" s="34" t="s">
        <v>1792</v>
      </c>
      <c r="B958" s="35" t="s">
        <v>1793</v>
      </c>
      <c r="C958" s="35"/>
      <c r="D958" s="35"/>
      <c r="E958" s="35"/>
      <c r="F958" s="36">
        <v>1043</v>
      </c>
      <c r="G958" s="37">
        <f t="shared" si="14"/>
        <v>12390.84</v>
      </c>
    </row>
    <row r="959" spans="1:7" ht="15" customHeight="1" x14ac:dyDescent="0.3">
      <c r="A959" s="34" t="s">
        <v>1794</v>
      </c>
      <c r="B959" s="35" t="s">
        <v>1795</v>
      </c>
      <c r="C959" s="35"/>
      <c r="D959" s="35"/>
      <c r="E959" s="35"/>
      <c r="F959" s="36">
        <v>759</v>
      </c>
      <c r="G959" s="37">
        <f t="shared" si="14"/>
        <v>9016.92</v>
      </c>
    </row>
    <row r="960" spans="1:7" ht="15" customHeight="1" x14ac:dyDescent="0.3">
      <c r="A960" s="34" t="s">
        <v>1796</v>
      </c>
      <c r="B960" s="35" t="s">
        <v>1797</v>
      </c>
      <c r="C960" s="35"/>
      <c r="D960" s="35"/>
      <c r="E960" s="35"/>
      <c r="F960" s="36">
        <v>531</v>
      </c>
      <c r="G960" s="37">
        <f t="shared" si="14"/>
        <v>6308.2799999999988</v>
      </c>
    </row>
    <row r="961" spans="1:7" ht="18.75" x14ac:dyDescent="0.3">
      <c r="A961" s="34" t="s">
        <v>1798</v>
      </c>
      <c r="B961" s="35" t="s">
        <v>1799</v>
      </c>
      <c r="C961" s="35"/>
      <c r="D961" s="35"/>
      <c r="E961" s="35"/>
      <c r="F961" s="36">
        <v>699</v>
      </c>
      <c r="G961" s="37">
        <f t="shared" si="14"/>
        <v>8304.119999999999</v>
      </c>
    </row>
    <row r="962" spans="1:7" ht="15" customHeight="1" x14ac:dyDescent="0.3">
      <c r="A962" s="34" t="s">
        <v>1800</v>
      </c>
      <c r="B962" s="35" t="s">
        <v>1801</v>
      </c>
      <c r="C962" s="35"/>
      <c r="D962" s="35"/>
      <c r="E962" s="35"/>
      <c r="F962" s="36">
        <v>531</v>
      </c>
      <c r="G962" s="37">
        <f t="shared" si="14"/>
        <v>6308.2799999999988</v>
      </c>
    </row>
    <row r="963" spans="1:7" ht="15" customHeight="1" x14ac:dyDescent="0.3">
      <c r="A963" s="34" t="s">
        <v>1802</v>
      </c>
      <c r="B963" s="35" t="s">
        <v>1803</v>
      </c>
      <c r="C963" s="35"/>
      <c r="D963" s="35"/>
      <c r="E963" s="35"/>
      <c r="F963" s="36">
        <v>678</v>
      </c>
      <c r="G963" s="37">
        <f t="shared" si="14"/>
        <v>8054.64</v>
      </c>
    </row>
    <row r="964" spans="1:7" ht="15" customHeight="1" x14ac:dyDescent="0.3">
      <c r="A964" s="34" t="s">
        <v>1804</v>
      </c>
      <c r="B964" s="35" t="s">
        <v>1805</v>
      </c>
      <c r="C964" s="35"/>
      <c r="D964" s="35"/>
      <c r="E964" s="35"/>
      <c r="F964" s="36">
        <v>436</v>
      </c>
      <c r="G964" s="37">
        <f t="shared" si="14"/>
        <v>5179.68</v>
      </c>
    </row>
    <row r="965" spans="1:7" ht="15" customHeight="1" x14ac:dyDescent="0.3">
      <c r="A965" s="34" t="s">
        <v>1806</v>
      </c>
      <c r="B965" s="35" t="s">
        <v>1807</v>
      </c>
      <c r="C965" s="35"/>
      <c r="D965" s="35"/>
      <c r="E965" s="35"/>
      <c r="F965" s="36">
        <v>315</v>
      </c>
      <c r="G965" s="37">
        <f t="shared" si="14"/>
        <v>3742.2000000000003</v>
      </c>
    </row>
    <row r="966" spans="1:7" ht="15" customHeight="1" x14ac:dyDescent="0.3">
      <c r="A966" s="34" t="s">
        <v>1808</v>
      </c>
      <c r="B966" s="35" t="s">
        <v>1809</v>
      </c>
      <c r="C966" s="35"/>
      <c r="D966" s="35"/>
      <c r="E966" s="35"/>
      <c r="F966" s="36">
        <v>531</v>
      </c>
      <c r="G966" s="37">
        <f t="shared" si="14"/>
        <v>6308.2799999999988</v>
      </c>
    </row>
    <row r="967" spans="1:7" ht="15" customHeight="1" x14ac:dyDescent="0.3">
      <c r="A967" s="34" t="s">
        <v>1810</v>
      </c>
      <c r="B967" s="35" t="s">
        <v>1811</v>
      </c>
      <c r="C967" s="35"/>
      <c r="D967" s="35"/>
      <c r="E967" s="35"/>
      <c r="F967" s="36">
        <v>531</v>
      </c>
      <c r="G967" s="37">
        <f t="shared" si="14"/>
        <v>6308.2799999999988</v>
      </c>
    </row>
    <row r="968" spans="1:7" ht="15" customHeight="1" x14ac:dyDescent="0.3">
      <c r="A968" s="34" t="s">
        <v>1812</v>
      </c>
      <c r="B968" s="35" t="s">
        <v>1813</v>
      </c>
      <c r="C968" s="35"/>
      <c r="D968" s="35"/>
      <c r="E968" s="35"/>
      <c r="F968" s="36">
        <v>531</v>
      </c>
      <c r="G968" s="37">
        <f t="shared" si="14"/>
        <v>6308.2799999999988</v>
      </c>
    </row>
    <row r="969" spans="1:7" ht="15" customHeight="1" x14ac:dyDescent="0.3">
      <c r="A969" s="34" t="s">
        <v>1814</v>
      </c>
      <c r="B969" s="35" t="s">
        <v>1815</v>
      </c>
      <c r="C969" s="35"/>
      <c r="D969" s="35"/>
      <c r="E969" s="35"/>
      <c r="F969" s="36">
        <v>531</v>
      </c>
      <c r="G969" s="37">
        <f t="shared" ref="G969:G1032" si="15">F969*1.98*6</f>
        <v>6308.2799999999988</v>
      </c>
    </row>
    <row r="970" spans="1:7" ht="15" customHeight="1" x14ac:dyDescent="0.3">
      <c r="A970" s="34" t="s">
        <v>1816</v>
      </c>
      <c r="B970" s="35" t="s">
        <v>1817</v>
      </c>
      <c r="C970" s="35"/>
      <c r="D970" s="35"/>
      <c r="E970" s="35"/>
      <c r="F970" s="36">
        <v>531</v>
      </c>
      <c r="G970" s="37">
        <f t="shared" si="15"/>
        <v>6308.2799999999988</v>
      </c>
    </row>
    <row r="971" spans="1:7" ht="15" customHeight="1" x14ac:dyDescent="0.3">
      <c r="A971" s="34" t="s">
        <v>1818</v>
      </c>
      <c r="B971" s="35" t="s">
        <v>1819</v>
      </c>
      <c r="C971" s="35"/>
      <c r="D971" s="35"/>
      <c r="E971" s="35"/>
      <c r="F971" s="36">
        <v>531</v>
      </c>
      <c r="G971" s="37">
        <f t="shared" si="15"/>
        <v>6308.2799999999988</v>
      </c>
    </row>
    <row r="972" spans="1:7" ht="15" customHeight="1" x14ac:dyDescent="0.3">
      <c r="A972" s="34" t="s">
        <v>1820</v>
      </c>
      <c r="B972" s="35" t="s">
        <v>1821</v>
      </c>
      <c r="C972" s="35"/>
      <c r="D972" s="35"/>
      <c r="E972" s="35"/>
      <c r="F972" s="36">
        <v>531</v>
      </c>
      <c r="G972" s="37">
        <f t="shared" si="15"/>
        <v>6308.2799999999988</v>
      </c>
    </row>
    <row r="973" spans="1:7" ht="15" customHeight="1" x14ac:dyDescent="0.3">
      <c r="A973" s="34" t="s">
        <v>1822</v>
      </c>
      <c r="B973" s="35" t="s">
        <v>1823</v>
      </c>
      <c r="C973" s="35"/>
      <c r="D973" s="35"/>
      <c r="E973" s="35"/>
      <c r="F973" s="36">
        <v>531</v>
      </c>
      <c r="G973" s="37">
        <f t="shared" si="15"/>
        <v>6308.2799999999988</v>
      </c>
    </row>
    <row r="974" spans="1:7" ht="18.75" x14ac:dyDescent="0.3">
      <c r="A974" s="34" t="s">
        <v>1824</v>
      </c>
      <c r="B974" s="35" t="s">
        <v>1825</v>
      </c>
      <c r="C974" s="35"/>
      <c r="D974" s="35"/>
      <c r="E974" s="35"/>
      <c r="F974" s="36">
        <v>531</v>
      </c>
      <c r="G974" s="37">
        <f t="shared" si="15"/>
        <v>6308.2799999999988</v>
      </c>
    </row>
    <row r="975" spans="1:7" ht="15" customHeight="1" x14ac:dyDescent="0.3">
      <c r="A975" s="34" t="s">
        <v>1826</v>
      </c>
      <c r="B975" s="35" t="s">
        <v>1827</v>
      </c>
      <c r="C975" s="35"/>
      <c r="D975" s="35"/>
      <c r="E975" s="35"/>
      <c r="F975" s="36">
        <v>531</v>
      </c>
      <c r="G975" s="37">
        <f t="shared" si="15"/>
        <v>6308.2799999999988</v>
      </c>
    </row>
    <row r="976" spans="1:7" ht="15" customHeight="1" x14ac:dyDescent="0.3">
      <c r="A976" s="34" t="s">
        <v>1828</v>
      </c>
      <c r="B976" s="35" t="s">
        <v>1829</v>
      </c>
      <c r="C976" s="35"/>
      <c r="D976" s="35"/>
      <c r="E976" s="35"/>
      <c r="F976" s="36">
        <v>531</v>
      </c>
      <c r="G976" s="37">
        <f t="shared" si="15"/>
        <v>6308.2799999999988</v>
      </c>
    </row>
    <row r="977" spans="1:7" ht="15" customHeight="1" x14ac:dyDescent="0.3">
      <c r="A977" s="34" t="s">
        <v>1830</v>
      </c>
      <c r="B977" s="35" t="s">
        <v>1831</v>
      </c>
      <c r="C977" s="35"/>
      <c r="D977" s="35"/>
      <c r="E977" s="35"/>
      <c r="F977" s="36">
        <v>531</v>
      </c>
      <c r="G977" s="37">
        <f t="shared" si="15"/>
        <v>6308.2799999999988</v>
      </c>
    </row>
    <row r="978" spans="1:7" ht="15" customHeight="1" x14ac:dyDescent="0.3">
      <c r="A978" s="34" t="s">
        <v>1832</v>
      </c>
      <c r="B978" s="35" t="s">
        <v>1833</v>
      </c>
      <c r="C978" s="35"/>
      <c r="D978" s="35"/>
      <c r="E978" s="35"/>
      <c r="F978" s="36">
        <v>531</v>
      </c>
      <c r="G978" s="37">
        <f t="shared" si="15"/>
        <v>6308.2799999999988</v>
      </c>
    </row>
    <row r="979" spans="1:7" ht="15" customHeight="1" x14ac:dyDescent="0.3">
      <c r="A979" s="34" t="s">
        <v>1834</v>
      </c>
      <c r="B979" s="35" t="s">
        <v>1835</v>
      </c>
      <c r="C979" s="35"/>
      <c r="D979" s="35"/>
      <c r="E979" s="35"/>
      <c r="F979" s="36">
        <v>531</v>
      </c>
      <c r="G979" s="37">
        <f t="shared" si="15"/>
        <v>6308.2799999999988</v>
      </c>
    </row>
    <row r="980" spans="1:7" ht="15" customHeight="1" x14ac:dyDescent="0.3">
      <c r="A980" s="34" t="s">
        <v>1836</v>
      </c>
      <c r="B980" s="35" t="s">
        <v>1837</v>
      </c>
      <c r="C980" s="35"/>
      <c r="D980" s="35"/>
      <c r="E980" s="35"/>
      <c r="F980" s="36">
        <v>531</v>
      </c>
      <c r="G980" s="37">
        <f t="shared" si="15"/>
        <v>6308.2799999999988</v>
      </c>
    </row>
    <row r="981" spans="1:7" ht="18.75" x14ac:dyDescent="0.3">
      <c r="A981" s="34" t="s">
        <v>1838</v>
      </c>
      <c r="B981" s="35" t="s">
        <v>1839</v>
      </c>
      <c r="C981" s="35"/>
      <c r="D981" s="35"/>
      <c r="E981" s="35"/>
      <c r="F981" s="36">
        <v>531</v>
      </c>
      <c r="G981" s="37">
        <f t="shared" si="15"/>
        <v>6308.2799999999988</v>
      </c>
    </row>
    <row r="982" spans="1:7" ht="18.75" x14ac:dyDescent="0.3">
      <c r="A982" s="34" t="s">
        <v>1840</v>
      </c>
      <c r="B982" s="35" t="s">
        <v>1841</v>
      </c>
      <c r="C982" s="35"/>
      <c r="D982" s="35"/>
      <c r="E982" s="35"/>
      <c r="F982" s="36">
        <v>699</v>
      </c>
      <c r="G982" s="37">
        <f t="shared" si="15"/>
        <v>8304.119999999999</v>
      </c>
    </row>
    <row r="983" spans="1:7" ht="15" customHeight="1" x14ac:dyDescent="0.3">
      <c r="A983" s="34" t="s">
        <v>1842</v>
      </c>
      <c r="B983" s="35" t="s">
        <v>1843</v>
      </c>
      <c r="C983" s="35"/>
      <c r="D983" s="35"/>
      <c r="E983" s="35"/>
      <c r="F983" s="36">
        <v>470</v>
      </c>
      <c r="G983" s="37">
        <f t="shared" si="15"/>
        <v>5583.6</v>
      </c>
    </row>
    <row r="984" spans="1:7" ht="15" customHeight="1" x14ac:dyDescent="0.3">
      <c r="A984" s="34" t="s">
        <v>1844</v>
      </c>
      <c r="B984" s="35" t="s">
        <v>1845</v>
      </c>
      <c r="C984" s="35"/>
      <c r="D984" s="35"/>
      <c r="E984" s="35"/>
      <c r="F984" s="36">
        <v>531</v>
      </c>
      <c r="G984" s="37">
        <f t="shared" si="15"/>
        <v>6308.2799999999988</v>
      </c>
    </row>
    <row r="985" spans="1:7" ht="15" customHeight="1" x14ac:dyDescent="0.3">
      <c r="A985" s="34" t="s">
        <v>1846</v>
      </c>
      <c r="B985" s="35" t="s">
        <v>1847</v>
      </c>
      <c r="C985" s="35"/>
      <c r="D985" s="35"/>
      <c r="E985" s="35"/>
      <c r="F985" s="36">
        <v>699</v>
      </c>
      <c r="G985" s="37">
        <f t="shared" si="15"/>
        <v>8304.119999999999</v>
      </c>
    </row>
    <row r="986" spans="1:7" ht="18.75" x14ac:dyDescent="0.3">
      <c r="A986" s="34" t="s">
        <v>1848</v>
      </c>
      <c r="B986" s="35" t="s">
        <v>1849</v>
      </c>
      <c r="C986" s="35"/>
      <c r="D986" s="35"/>
      <c r="E986" s="35"/>
      <c r="F986" s="36">
        <v>699</v>
      </c>
      <c r="G986" s="37">
        <f t="shared" si="15"/>
        <v>8304.119999999999</v>
      </c>
    </row>
    <row r="987" spans="1:7" ht="18.75" x14ac:dyDescent="0.3">
      <c r="A987" s="34" t="s">
        <v>1850</v>
      </c>
      <c r="B987" s="35" t="s">
        <v>1851</v>
      </c>
      <c r="C987" s="35"/>
      <c r="D987" s="35"/>
      <c r="E987" s="35"/>
      <c r="F987" s="36">
        <v>577</v>
      </c>
      <c r="G987" s="37">
        <f t="shared" si="15"/>
        <v>6854.76</v>
      </c>
    </row>
    <row r="988" spans="1:7" ht="18.75" x14ac:dyDescent="0.3">
      <c r="A988" s="34" t="s">
        <v>1852</v>
      </c>
      <c r="B988" s="35" t="s">
        <v>1853</v>
      </c>
      <c r="C988" s="35"/>
      <c r="D988" s="35"/>
      <c r="E988" s="35"/>
      <c r="F988" s="36">
        <v>531</v>
      </c>
      <c r="G988" s="37">
        <f t="shared" si="15"/>
        <v>6308.2799999999988</v>
      </c>
    </row>
    <row r="989" spans="1:7" ht="15" customHeight="1" x14ac:dyDescent="0.3">
      <c r="A989" s="34" t="s">
        <v>1854</v>
      </c>
      <c r="B989" s="35" t="s">
        <v>1855</v>
      </c>
      <c r="C989" s="35"/>
      <c r="D989" s="35"/>
      <c r="E989" s="35"/>
      <c r="F989" s="36">
        <v>531</v>
      </c>
      <c r="G989" s="37">
        <f t="shared" si="15"/>
        <v>6308.2799999999988</v>
      </c>
    </row>
    <row r="990" spans="1:7" ht="15" customHeight="1" x14ac:dyDescent="0.3">
      <c r="A990" s="34" t="s">
        <v>1856</v>
      </c>
      <c r="B990" s="35" t="s">
        <v>1857</v>
      </c>
      <c r="C990" s="35"/>
      <c r="D990" s="35"/>
      <c r="E990" s="35"/>
      <c r="F990" s="36">
        <v>1926</v>
      </c>
      <c r="G990" s="37">
        <f t="shared" si="15"/>
        <v>22880.880000000001</v>
      </c>
    </row>
    <row r="991" spans="1:7" ht="15" customHeight="1" x14ac:dyDescent="0.3">
      <c r="A991" s="34" t="s">
        <v>1858</v>
      </c>
      <c r="B991" s="35" t="s">
        <v>1859</v>
      </c>
      <c r="C991" s="35"/>
      <c r="D991" s="35"/>
      <c r="E991" s="35"/>
      <c r="F991" s="36">
        <v>1502</v>
      </c>
      <c r="G991" s="37">
        <f t="shared" si="15"/>
        <v>17843.760000000002</v>
      </c>
    </row>
    <row r="992" spans="1:7" ht="15" customHeight="1" x14ac:dyDescent="0.3">
      <c r="A992" s="34" t="s">
        <v>1860</v>
      </c>
      <c r="B992" s="35" t="s">
        <v>1861</v>
      </c>
      <c r="C992" s="35"/>
      <c r="D992" s="35"/>
      <c r="E992" s="35"/>
      <c r="F992" s="36">
        <v>1926</v>
      </c>
      <c r="G992" s="37">
        <f t="shared" si="15"/>
        <v>22880.880000000001</v>
      </c>
    </row>
    <row r="993" spans="1:7" ht="15" customHeight="1" x14ac:dyDescent="0.3">
      <c r="A993" s="34" t="s">
        <v>1862</v>
      </c>
      <c r="B993" s="35" t="s">
        <v>1863</v>
      </c>
      <c r="C993" s="35"/>
      <c r="D993" s="35"/>
      <c r="E993" s="35"/>
      <c r="F993" s="36">
        <v>1926</v>
      </c>
      <c r="G993" s="37">
        <f t="shared" si="15"/>
        <v>22880.880000000001</v>
      </c>
    </row>
    <row r="994" spans="1:7" ht="15" customHeight="1" x14ac:dyDescent="0.3">
      <c r="A994" s="34" t="s">
        <v>1864</v>
      </c>
      <c r="B994" s="35" t="s">
        <v>1865</v>
      </c>
      <c r="C994" s="35"/>
      <c r="D994" s="35"/>
      <c r="E994" s="35"/>
      <c r="F994" s="36">
        <v>65</v>
      </c>
      <c r="G994" s="37">
        <f t="shared" si="15"/>
        <v>772.19999999999993</v>
      </c>
    </row>
    <row r="995" spans="1:7" ht="15" customHeight="1" x14ac:dyDescent="0.3">
      <c r="A995" s="34" t="s">
        <v>1866</v>
      </c>
      <c r="B995" s="35" t="s">
        <v>1867</v>
      </c>
      <c r="C995" s="35"/>
      <c r="D995" s="35"/>
      <c r="E995" s="35"/>
      <c r="F995" s="36">
        <v>726</v>
      </c>
      <c r="G995" s="37">
        <f t="shared" si="15"/>
        <v>8624.880000000001</v>
      </c>
    </row>
    <row r="996" spans="1:7" ht="15" customHeight="1" x14ac:dyDescent="0.3">
      <c r="A996" s="34" t="s">
        <v>1868</v>
      </c>
      <c r="B996" s="35" t="s">
        <v>1869</v>
      </c>
      <c r="C996" s="35"/>
      <c r="D996" s="35"/>
      <c r="E996" s="35"/>
      <c r="F996" s="36">
        <v>436</v>
      </c>
      <c r="G996" s="37">
        <f t="shared" si="15"/>
        <v>5179.68</v>
      </c>
    </row>
    <row r="997" spans="1:7" ht="18.75" x14ac:dyDescent="0.3">
      <c r="A997" s="34" t="s">
        <v>1870</v>
      </c>
      <c r="B997" s="35" t="s">
        <v>1871</v>
      </c>
      <c r="C997" s="35"/>
      <c r="D997" s="35"/>
      <c r="E997" s="35"/>
      <c r="F997" s="36">
        <v>562</v>
      </c>
      <c r="G997" s="37">
        <f t="shared" si="15"/>
        <v>6676.5599999999995</v>
      </c>
    </row>
    <row r="998" spans="1:7" ht="15" customHeight="1" x14ac:dyDescent="0.3">
      <c r="A998" s="34" t="s">
        <v>1872</v>
      </c>
      <c r="B998" s="35" t="s">
        <v>1873</v>
      </c>
      <c r="C998" s="35"/>
      <c r="D998" s="35"/>
      <c r="E998" s="35"/>
      <c r="F998" s="36">
        <v>948</v>
      </c>
      <c r="G998" s="37">
        <f t="shared" si="15"/>
        <v>11262.24</v>
      </c>
    </row>
    <row r="999" spans="1:7" ht="15" customHeight="1" x14ac:dyDescent="0.3">
      <c r="A999" s="34" t="s">
        <v>1874</v>
      </c>
      <c r="B999" s="35" t="s">
        <v>1875</v>
      </c>
      <c r="C999" s="35"/>
      <c r="D999" s="35"/>
      <c r="E999" s="35"/>
      <c r="F999" s="36">
        <v>1017</v>
      </c>
      <c r="G999" s="37">
        <f t="shared" si="15"/>
        <v>12081.960000000001</v>
      </c>
    </row>
    <row r="1000" spans="1:7" ht="15" customHeight="1" x14ac:dyDescent="0.3">
      <c r="A1000" s="34" t="s">
        <v>1876</v>
      </c>
      <c r="B1000" s="35" t="s">
        <v>1877</v>
      </c>
      <c r="C1000" s="35"/>
      <c r="D1000" s="35"/>
      <c r="E1000" s="35"/>
      <c r="F1000" s="36">
        <v>4348</v>
      </c>
      <c r="G1000" s="37">
        <f t="shared" si="15"/>
        <v>51654.239999999991</v>
      </c>
    </row>
    <row r="1001" spans="1:7" ht="15" customHeight="1" x14ac:dyDescent="0.3">
      <c r="A1001" s="34" t="s">
        <v>1878</v>
      </c>
      <c r="B1001" s="35" t="s">
        <v>1879</v>
      </c>
      <c r="C1001" s="35"/>
      <c r="D1001" s="35"/>
      <c r="E1001" s="35"/>
      <c r="F1001" s="36">
        <v>2177</v>
      </c>
      <c r="G1001" s="37">
        <f t="shared" si="15"/>
        <v>25862.760000000002</v>
      </c>
    </row>
    <row r="1002" spans="1:7" ht="15" customHeight="1" x14ac:dyDescent="0.3">
      <c r="A1002" s="34" t="s">
        <v>1880</v>
      </c>
      <c r="B1002" s="35" t="s">
        <v>1881</v>
      </c>
      <c r="C1002" s="35"/>
      <c r="D1002" s="35"/>
      <c r="E1002" s="35"/>
      <c r="F1002" s="36">
        <v>3607</v>
      </c>
      <c r="G1002" s="37">
        <f t="shared" si="15"/>
        <v>42851.159999999996</v>
      </c>
    </row>
    <row r="1003" spans="1:7" ht="15" customHeight="1" x14ac:dyDescent="0.3">
      <c r="A1003" s="34" t="s">
        <v>1882</v>
      </c>
      <c r="B1003" s="35" t="s">
        <v>1883</v>
      </c>
      <c r="C1003" s="35"/>
      <c r="D1003" s="35"/>
      <c r="E1003" s="35"/>
      <c r="F1003" s="36">
        <v>4338</v>
      </c>
      <c r="G1003" s="37">
        <f t="shared" si="15"/>
        <v>51535.44</v>
      </c>
    </row>
    <row r="1004" spans="1:7" ht="15" customHeight="1" x14ac:dyDescent="0.3">
      <c r="A1004" s="34" t="s">
        <v>1884</v>
      </c>
      <c r="B1004" s="35" t="s">
        <v>1885</v>
      </c>
      <c r="C1004" s="35"/>
      <c r="D1004" s="35"/>
      <c r="E1004" s="35"/>
      <c r="F1004" s="36">
        <v>9895</v>
      </c>
      <c r="G1004" s="37">
        <f t="shared" si="15"/>
        <v>117552.59999999999</v>
      </c>
    </row>
    <row r="1005" spans="1:7" ht="15" customHeight="1" x14ac:dyDescent="0.3">
      <c r="A1005" s="34" t="s">
        <v>1886</v>
      </c>
      <c r="B1005" s="35" t="s">
        <v>1887</v>
      </c>
      <c r="C1005" s="35"/>
      <c r="D1005" s="35"/>
      <c r="E1005" s="35"/>
      <c r="F1005" s="36">
        <v>9435</v>
      </c>
      <c r="G1005" s="37">
        <f t="shared" si="15"/>
        <v>112087.79999999999</v>
      </c>
    </row>
    <row r="1006" spans="1:7" ht="15" customHeight="1" x14ac:dyDescent="0.3">
      <c r="A1006" s="34" t="s">
        <v>1888</v>
      </c>
      <c r="B1006" s="35" t="s">
        <v>1889</v>
      </c>
      <c r="C1006" s="35"/>
      <c r="D1006" s="35"/>
      <c r="E1006" s="35"/>
      <c r="F1006" s="36">
        <v>303</v>
      </c>
      <c r="G1006" s="37">
        <f t="shared" si="15"/>
        <v>3599.6399999999994</v>
      </c>
    </row>
    <row r="1007" spans="1:7" ht="18.75" x14ac:dyDescent="0.3">
      <c r="A1007" s="34" t="s">
        <v>1890</v>
      </c>
      <c r="B1007" s="35" t="s">
        <v>1891</v>
      </c>
      <c r="C1007" s="35"/>
      <c r="D1007" s="35"/>
      <c r="E1007" s="35"/>
      <c r="F1007" s="36">
        <v>634</v>
      </c>
      <c r="G1007" s="37">
        <f t="shared" si="15"/>
        <v>7531.92</v>
      </c>
    </row>
    <row r="1008" spans="1:7" ht="15" customHeight="1" x14ac:dyDescent="0.3">
      <c r="A1008" s="34" t="s">
        <v>1892</v>
      </c>
      <c r="B1008" s="35" t="s">
        <v>1893</v>
      </c>
      <c r="C1008" s="35"/>
      <c r="D1008" s="35"/>
      <c r="E1008" s="35"/>
      <c r="F1008" s="36">
        <v>983</v>
      </c>
      <c r="G1008" s="37">
        <f t="shared" si="15"/>
        <v>11678.039999999999</v>
      </c>
    </row>
    <row r="1009" spans="1:7" ht="15" customHeight="1" x14ac:dyDescent="0.3">
      <c r="A1009" s="34" t="s">
        <v>1894</v>
      </c>
      <c r="B1009" s="35" t="s">
        <v>1895</v>
      </c>
      <c r="C1009" s="35"/>
      <c r="D1009" s="35"/>
      <c r="E1009" s="35"/>
      <c r="F1009" s="36">
        <v>1213</v>
      </c>
      <c r="G1009" s="37">
        <f t="shared" si="15"/>
        <v>14410.439999999999</v>
      </c>
    </row>
    <row r="1010" spans="1:7" ht="15" customHeight="1" x14ac:dyDescent="0.3">
      <c r="A1010" s="34" t="s">
        <v>1896</v>
      </c>
      <c r="B1010" s="35" t="s">
        <v>1897</v>
      </c>
      <c r="C1010" s="35"/>
      <c r="D1010" s="35"/>
      <c r="E1010" s="35"/>
      <c r="F1010" s="36">
        <v>593</v>
      </c>
      <c r="G1010" s="37">
        <f t="shared" si="15"/>
        <v>7044.84</v>
      </c>
    </row>
    <row r="1011" spans="1:7" ht="15" customHeight="1" x14ac:dyDescent="0.3">
      <c r="A1011" s="34" t="s">
        <v>1898</v>
      </c>
      <c r="B1011" s="35" t="s">
        <v>1899</v>
      </c>
      <c r="C1011" s="35"/>
      <c r="D1011" s="35"/>
      <c r="E1011" s="35"/>
      <c r="F1011" s="36">
        <v>1948</v>
      </c>
      <c r="G1011" s="37">
        <f t="shared" si="15"/>
        <v>23142.239999999998</v>
      </c>
    </row>
    <row r="1012" spans="1:7" ht="15" customHeight="1" x14ac:dyDescent="0.3">
      <c r="A1012" s="34" t="s">
        <v>1900</v>
      </c>
      <c r="B1012" s="35" t="s">
        <v>1901</v>
      </c>
      <c r="C1012" s="35"/>
      <c r="D1012" s="35"/>
      <c r="E1012" s="35"/>
      <c r="F1012" s="36">
        <v>2177</v>
      </c>
      <c r="G1012" s="37">
        <f t="shared" si="15"/>
        <v>25862.760000000002</v>
      </c>
    </row>
    <row r="1013" spans="1:7" ht="15" customHeight="1" x14ac:dyDescent="0.3">
      <c r="A1013" s="34" t="s">
        <v>1902</v>
      </c>
      <c r="B1013" s="35" t="s">
        <v>1903</v>
      </c>
      <c r="C1013" s="35"/>
      <c r="D1013" s="35"/>
      <c r="E1013" s="35"/>
      <c r="F1013" s="36">
        <v>3538</v>
      </c>
      <c r="G1013" s="37">
        <f t="shared" si="15"/>
        <v>42031.44</v>
      </c>
    </row>
    <row r="1014" spans="1:7" ht="15" customHeight="1" x14ac:dyDescent="0.3">
      <c r="A1014" s="34" t="s">
        <v>1904</v>
      </c>
      <c r="B1014" s="35" t="s">
        <v>1905</v>
      </c>
      <c r="C1014" s="35"/>
      <c r="D1014" s="35"/>
      <c r="E1014" s="35"/>
      <c r="F1014" s="36">
        <v>983</v>
      </c>
      <c r="G1014" s="37">
        <f t="shared" si="15"/>
        <v>11678.039999999999</v>
      </c>
    </row>
    <row r="1015" spans="1:7" ht="18.75" x14ac:dyDescent="0.3">
      <c r="A1015" s="34" t="s">
        <v>1906</v>
      </c>
      <c r="B1015" s="35" t="s">
        <v>1907</v>
      </c>
      <c r="C1015" s="35"/>
      <c r="D1015" s="35"/>
      <c r="E1015" s="35"/>
      <c r="F1015" s="36">
        <v>2277</v>
      </c>
      <c r="G1015" s="37">
        <f t="shared" si="15"/>
        <v>27050.760000000002</v>
      </c>
    </row>
    <row r="1016" spans="1:7" ht="15" customHeight="1" x14ac:dyDescent="0.3">
      <c r="A1016" s="34" t="s">
        <v>1908</v>
      </c>
      <c r="B1016" s="35" t="s">
        <v>1909</v>
      </c>
      <c r="C1016" s="35"/>
      <c r="D1016" s="35"/>
      <c r="E1016" s="35"/>
      <c r="F1016" s="36">
        <v>2315</v>
      </c>
      <c r="G1016" s="37">
        <f t="shared" si="15"/>
        <v>27502.199999999997</v>
      </c>
    </row>
    <row r="1017" spans="1:7" ht="15" customHeight="1" x14ac:dyDescent="0.3">
      <c r="A1017" s="34" t="s">
        <v>1910</v>
      </c>
      <c r="B1017" s="35" t="s">
        <v>1911</v>
      </c>
      <c r="C1017" s="35"/>
      <c r="D1017" s="35"/>
      <c r="E1017" s="35"/>
      <c r="F1017" s="36">
        <v>2279</v>
      </c>
      <c r="G1017" s="37">
        <f t="shared" si="15"/>
        <v>27074.52</v>
      </c>
    </row>
    <row r="1018" spans="1:7" ht="15" customHeight="1" x14ac:dyDescent="0.3">
      <c r="A1018" s="34" t="s">
        <v>1912</v>
      </c>
      <c r="B1018" s="35" t="s">
        <v>1913</v>
      </c>
      <c r="C1018" s="35"/>
      <c r="D1018" s="35"/>
      <c r="E1018" s="35"/>
      <c r="F1018" s="36">
        <v>2378</v>
      </c>
      <c r="G1018" s="37">
        <f t="shared" si="15"/>
        <v>28250.639999999999</v>
      </c>
    </row>
    <row r="1019" spans="1:7" ht="15" customHeight="1" x14ac:dyDescent="0.3">
      <c r="A1019" s="34" t="s">
        <v>1914</v>
      </c>
      <c r="B1019" s="35" t="s">
        <v>1915</v>
      </c>
      <c r="C1019" s="35"/>
      <c r="D1019" s="35"/>
      <c r="E1019" s="35"/>
      <c r="F1019" s="36">
        <v>2486</v>
      </c>
      <c r="G1019" s="37">
        <f t="shared" si="15"/>
        <v>29533.68</v>
      </c>
    </row>
    <row r="1020" spans="1:7" ht="15" customHeight="1" x14ac:dyDescent="0.3">
      <c r="A1020" s="34" t="s">
        <v>1916</v>
      </c>
      <c r="B1020" s="35" t="s">
        <v>1917</v>
      </c>
      <c r="C1020" s="35"/>
      <c r="D1020" s="35"/>
      <c r="E1020" s="35"/>
      <c r="F1020" s="36">
        <v>1042</v>
      </c>
      <c r="G1020" s="37">
        <f t="shared" si="15"/>
        <v>12378.96</v>
      </c>
    </row>
    <row r="1021" spans="1:7" ht="15" customHeight="1" x14ac:dyDescent="0.3">
      <c r="A1021" s="34" t="s">
        <v>1918</v>
      </c>
      <c r="B1021" s="35" t="s">
        <v>1919</v>
      </c>
      <c r="C1021" s="35"/>
      <c r="D1021" s="35"/>
      <c r="E1021" s="35"/>
      <c r="F1021" s="36">
        <v>1042</v>
      </c>
      <c r="G1021" s="37">
        <f t="shared" si="15"/>
        <v>12378.96</v>
      </c>
    </row>
    <row r="1022" spans="1:7" ht="15" customHeight="1" x14ac:dyDescent="0.3">
      <c r="A1022" s="34" t="s">
        <v>1920</v>
      </c>
      <c r="B1022" s="35" t="s">
        <v>1921</v>
      </c>
      <c r="C1022" s="35"/>
      <c r="D1022" s="35"/>
      <c r="E1022" s="35"/>
      <c r="F1022" s="36">
        <v>6504</v>
      </c>
      <c r="G1022" s="37">
        <f t="shared" si="15"/>
        <v>77267.520000000004</v>
      </c>
    </row>
    <row r="1023" spans="1:7" ht="15" customHeight="1" x14ac:dyDescent="0.3">
      <c r="A1023" s="34" t="s">
        <v>1922</v>
      </c>
      <c r="B1023" s="35" t="s">
        <v>1923</v>
      </c>
      <c r="C1023" s="35"/>
      <c r="D1023" s="35"/>
      <c r="E1023" s="35"/>
      <c r="F1023" s="36">
        <v>3928</v>
      </c>
      <c r="G1023" s="37">
        <f t="shared" si="15"/>
        <v>46664.639999999999</v>
      </c>
    </row>
    <row r="1024" spans="1:7" ht="15" customHeight="1" x14ac:dyDescent="0.3">
      <c r="A1024" s="34" t="s">
        <v>1924</v>
      </c>
      <c r="B1024" s="35" t="s">
        <v>1925</v>
      </c>
      <c r="C1024" s="35"/>
      <c r="D1024" s="35"/>
      <c r="E1024" s="35"/>
      <c r="F1024" s="36">
        <v>5894</v>
      </c>
      <c r="G1024" s="37">
        <f t="shared" si="15"/>
        <v>70020.72</v>
      </c>
    </row>
    <row r="1025" spans="1:7" ht="15" customHeight="1" x14ac:dyDescent="0.3">
      <c r="A1025" s="34" t="s">
        <v>1926</v>
      </c>
      <c r="B1025" s="35" t="s">
        <v>1927</v>
      </c>
      <c r="C1025" s="35"/>
      <c r="D1025" s="35"/>
      <c r="E1025" s="35"/>
      <c r="F1025" s="36">
        <v>1111</v>
      </c>
      <c r="G1025" s="37">
        <f t="shared" si="15"/>
        <v>13198.68</v>
      </c>
    </row>
    <row r="1026" spans="1:7" ht="15" customHeight="1" x14ac:dyDescent="0.3">
      <c r="A1026" s="34" t="s">
        <v>1928</v>
      </c>
      <c r="B1026" s="35" t="s">
        <v>1929</v>
      </c>
      <c r="C1026" s="35"/>
      <c r="D1026" s="35"/>
      <c r="E1026" s="35"/>
      <c r="F1026" s="36">
        <v>4673</v>
      </c>
      <c r="G1026" s="37">
        <f t="shared" si="15"/>
        <v>55515.239999999991</v>
      </c>
    </row>
    <row r="1027" spans="1:7" ht="15" customHeight="1" x14ac:dyDescent="0.3">
      <c r="A1027" s="34" t="s">
        <v>1930</v>
      </c>
      <c r="B1027" s="35" t="s">
        <v>1931</v>
      </c>
      <c r="C1027" s="35"/>
      <c r="D1027" s="35"/>
      <c r="E1027" s="35"/>
      <c r="F1027" s="36">
        <v>4178</v>
      </c>
      <c r="G1027" s="37">
        <f t="shared" si="15"/>
        <v>49634.64</v>
      </c>
    </row>
    <row r="1028" spans="1:7" ht="15" customHeight="1" x14ac:dyDescent="0.3">
      <c r="A1028" s="34" t="s">
        <v>1932</v>
      </c>
      <c r="B1028" s="35" t="s">
        <v>1933</v>
      </c>
      <c r="C1028" s="35"/>
      <c r="D1028" s="35"/>
      <c r="E1028" s="35"/>
      <c r="F1028" s="36">
        <v>1021</v>
      </c>
      <c r="G1028" s="37">
        <f t="shared" si="15"/>
        <v>12129.48</v>
      </c>
    </row>
    <row r="1029" spans="1:7" ht="15" customHeight="1" x14ac:dyDescent="0.3">
      <c r="A1029" s="34" t="s">
        <v>1934</v>
      </c>
      <c r="B1029" s="35" t="s">
        <v>1935</v>
      </c>
      <c r="C1029" s="35"/>
      <c r="D1029" s="35"/>
      <c r="E1029" s="35"/>
      <c r="F1029" s="36">
        <v>1330</v>
      </c>
      <c r="G1029" s="37">
        <f t="shared" si="15"/>
        <v>15800.400000000001</v>
      </c>
    </row>
    <row r="1030" spans="1:7" ht="15" customHeight="1" x14ac:dyDescent="0.3">
      <c r="A1030" s="34" t="s">
        <v>1936</v>
      </c>
      <c r="B1030" s="35" t="s">
        <v>1937</v>
      </c>
      <c r="C1030" s="35"/>
      <c r="D1030" s="35"/>
      <c r="E1030" s="35"/>
      <c r="F1030" s="36">
        <v>1536</v>
      </c>
      <c r="G1030" s="37">
        <f t="shared" si="15"/>
        <v>18247.68</v>
      </c>
    </row>
    <row r="1031" spans="1:7" ht="15" customHeight="1" x14ac:dyDescent="0.3">
      <c r="A1031" s="34" t="s">
        <v>1938</v>
      </c>
      <c r="B1031" s="35" t="s">
        <v>1939</v>
      </c>
      <c r="C1031" s="35"/>
      <c r="D1031" s="35"/>
      <c r="E1031" s="35"/>
      <c r="F1031" s="36">
        <v>3233</v>
      </c>
      <c r="G1031" s="37">
        <f t="shared" si="15"/>
        <v>38408.04</v>
      </c>
    </row>
    <row r="1032" spans="1:7" ht="15" customHeight="1" x14ac:dyDescent="0.3">
      <c r="A1032" s="34" t="s">
        <v>1940</v>
      </c>
      <c r="B1032" s="35" t="s">
        <v>1941</v>
      </c>
      <c r="C1032" s="35"/>
      <c r="D1032" s="35"/>
      <c r="E1032" s="35"/>
      <c r="F1032" s="36">
        <v>3233</v>
      </c>
      <c r="G1032" s="37">
        <f t="shared" si="15"/>
        <v>38408.04</v>
      </c>
    </row>
    <row r="1033" spans="1:7" ht="15" customHeight="1" x14ac:dyDescent="0.3">
      <c r="A1033" s="34" t="s">
        <v>1942</v>
      </c>
      <c r="B1033" s="35" t="s">
        <v>1943</v>
      </c>
      <c r="C1033" s="35"/>
      <c r="D1033" s="35"/>
      <c r="E1033" s="35"/>
      <c r="F1033" s="36">
        <v>690</v>
      </c>
      <c r="G1033" s="37">
        <f t="shared" ref="G1033:G1096" si="16">F1033*1.98*6</f>
        <v>8197.2000000000007</v>
      </c>
    </row>
    <row r="1034" spans="1:7" ht="15" customHeight="1" x14ac:dyDescent="0.3">
      <c r="A1034" s="34" t="s">
        <v>1944</v>
      </c>
      <c r="B1034" s="35" t="s">
        <v>1945</v>
      </c>
      <c r="C1034" s="35"/>
      <c r="D1034" s="35"/>
      <c r="E1034" s="35"/>
      <c r="F1034" s="36">
        <v>1202</v>
      </c>
      <c r="G1034" s="37">
        <f t="shared" si="16"/>
        <v>14279.76</v>
      </c>
    </row>
    <row r="1035" spans="1:7" ht="15" customHeight="1" x14ac:dyDescent="0.3">
      <c r="A1035" s="34" t="s">
        <v>1946</v>
      </c>
      <c r="B1035" s="35" t="s">
        <v>1947</v>
      </c>
      <c r="C1035" s="35"/>
      <c r="D1035" s="35"/>
      <c r="E1035" s="35"/>
      <c r="F1035" s="36">
        <v>1970</v>
      </c>
      <c r="G1035" s="37">
        <f t="shared" si="16"/>
        <v>23403.599999999999</v>
      </c>
    </row>
    <row r="1036" spans="1:7" ht="15" customHeight="1" x14ac:dyDescent="0.3">
      <c r="A1036" s="34" t="s">
        <v>1948</v>
      </c>
      <c r="B1036" s="35" t="s">
        <v>1949</v>
      </c>
      <c r="C1036" s="35"/>
      <c r="D1036" s="35"/>
      <c r="E1036" s="35"/>
      <c r="F1036" s="36">
        <v>3560</v>
      </c>
      <c r="G1036" s="37">
        <f t="shared" si="16"/>
        <v>42292.800000000003</v>
      </c>
    </row>
    <row r="1037" spans="1:7" ht="15" customHeight="1" x14ac:dyDescent="0.3">
      <c r="A1037" s="34" t="s">
        <v>1950</v>
      </c>
      <c r="B1037" s="35" t="s">
        <v>1951</v>
      </c>
      <c r="C1037" s="35"/>
      <c r="D1037" s="35"/>
      <c r="E1037" s="35"/>
      <c r="F1037" s="36">
        <v>3135</v>
      </c>
      <c r="G1037" s="37">
        <f t="shared" si="16"/>
        <v>37243.800000000003</v>
      </c>
    </row>
    <row r="1038" spans="1:7" ht="15" customHeight="1" x14ac:dyDescent="0.3">
      <c r="A1038" s="34" t="s">
        <v>1952</v>
      </c>
      <c r="B1038" s="35" t="s">
        <v>1953</v>
      </c>
      <c r="C1038" s="35"/>
      <c r="D1038" s="35"/>
      <c r="E1038" s="35"/>
      <c r="F1038" s="36">
        <v>3732</v>
      </c>
      <c r="G1038" s="37">
        <f t="shared" si="16"/>
        <v>44336.159999999996</v>
      </c>
    </row>
    <row r="1039" spans="1:7" ht="18.75" x14ac:dyDescent="0.3">
      <c r="A1039" s="34" t="s">
        <v>1954</v>
      </c>
      <c r="B1039" s="35" t="s">
        <v>1955</v>
      </c>
      <c r="C1039" s="35"/>
      <c r="D1039" s="35"/>
      <c r="E1039" s="35"/>
      <c r="F1039" s="36">
        <v>4582</v>
      </c>
      <c r="G1039" s="37">
        <f t="shared" si="16"/>
        <v>54434.16</v>
      </c>
    </row>
    <row r="1040" spans="1:7" ht="15" customHeight="1" x14ac:dyDescent="0.3">
      <c r="A1040" s="34" t="s">
        <v>1956</v>
      </c>
      <c r="B1040" s="35" t="s">
        <v>1957</v>
      </c>
      <c r="C1040" s="35"/>
      <c r="D1040" s="35"/>
      <c r="E1040" s="35"/>
      <c r="F1040" s="36">
        <v>4582</v>
      </c>
      <c r="G1040" s="37">
        <f t="shared" si="16"/>
        <v>54434.16</v>
      </c>
    </row>
    <row r="1041" spans="1:7" ht="15" customHeight="1" x14ac:dyDescent="0.3">
      <c r="A1041" s="34" t="s">
        <v>1958</v>
      </c>
      <c r="B1041" s="35" t="s">
        <v>1959</v>
      </c>
      <c r="C1041" s="35"/>
      <c r="D1041" s="35"/>
      <c r="E1041" s="35"/>
      <c r="F1041" s="36">
        <v>4365</v>
      </c>
      <c r="G1041" s="37">
        <f t="shared" si="16"/>
        <v>51856.200000000004</v>
      </c>
    </row>
    <row r="1042" spans="1:7" ht="15" customHeight="1" x14ac:dyDescent="0.3">
      <c r="A1042" s="34" t="s">
        <v>1960</v>
      </c>
      <c r="B1042" s="35" t="s">
        <v>1961</v>
      </c>
      <c r="C1042" s="35"/>
      <c r="D1042" s="35"/>
      <c r="E1042" s="35"/>
      <c r="F1042" s="36">
        <v>481</v>
      </c>
      <c r="G1042" s="37">
        <f t="shared" si="16"/>
        <v>5714.28</v>
      </c>
    </row>
    <row r="1043" spans="1:7" ht="15" customHeight="1" x14ac:dyDescent="0.3">
      <c r="A1043" s="34" t="s">
        <v>1962</v>
      </c>
      <c r="B1043" s="35" t="s">
        <v>1963</v>
      </c>
      <c r="C1043" s="35"/>
      <c r="D1043" s="35"/>
      <c r="E1043" s="35"/>
      <c r="F1043" s="36">
        <v>790</v>
      </c>
      <c r="G1043" s="37">
        <f t="shared" si="16"/>
        <v>9385.2000000000007</v>
      </c>
    </row>
    <row r="1044" spans="1:7" ht="15" customHeight="1" x14ac:dyDescent="0.3">
      <c r="A1044" s="34" t="s">
        <v>1964</v>
      </c>
      <c r="B1044" s="35" t="s">
        <v>1965</v>
      </c>
      <c r="C1044" s="35"/>
      <c r="D1044" s="35"/>
      <c r="E1044" s="35"/>
      <c r="F1044" s="36">
        <v>872</v>
      </c>
      <c r="G1044" s="37">
        <f t="shared" si="16"/>
        <v>10359.36</v>
      </c>
    </row>
    <row r="1045" spans="1:7" ht="15" customHeight="1" x14ac:dyDescent="0.3">
      <c r="A1045" s="34" t="s">
        <v>1966</v>
      </c>
      <c r="B1045" s="35" t="s">
        <v>1967</v>
      </c>
      <c r="C1045" s="35"/>
      <c r="D1045" s="35"/>
      <c r="E1045" s="35"/>
      <c r="F1045" s="36">
        <v>6439</v>
      </c>
      <c r="G1045" s="37">
        <f t="shared" si="16"/>
        <v>76495.319999999992</v>
      </c>
    </row>
    <row r="1046" spans="1:7" ht="15" customHeight="1" x14ac:dyDescent="0.3">
      <c r="A1046" s="34" t="s">
        <v>1968</v>
      </c>
      <c r="B1046" s="35" t="s">
        <v>1969</v>
      </c>
      <c r="C1046" s="35"/>
      <c r="D1046" s="35"/>
      <c r="E1046" s="35"/>
      <c r="F1046" s="36">
        <v>872</v>
      </c>
      <c r="G1046" s="37">
        <f t="shared" si="16"/>
        <v>10359.36</v>
      </c>
    </row>
    <row r="1047" spans="1:7" ht="15" customHeight="1" x14ac:dyDescent="0.3">
      <c r="A1047" s="34" t="s">
        <v>1970</v>
      </c>
      <c r="B1047" s="35" t="s">
        <v>1971</v>
      </c>
      <c r="C1047" s="35"/>
      <c r="D1047" s="35"/>
      <c r="E1047" s="35"/>
      <c r="F1047" s="36">
        <v>2670</v>
      </c>
      <c r="G1047" s="37">
        <f t="shared" si="16"/>
        <v>31719.600000000002</v>
      </c>
    </row>
    <row r="1048" spans="1:7" ht="15" customHeight="1" x14ac:dyDescent="0.3">
      <c r="A1048" s="34" t="s">
        <v>1972</v>
      </c>
      <c r="B1048" s="35" t="s">
        <v>1973</v>
      </c>
      <c r="C1048" s="35"/>
      <c r="D1048" s="35"/>
      <c r="E1048" s="35"/>
      <c r="F1048" s="36">
        <v>769</v>
      </c>
      <c r="G1048" s="37">
        <f t="shared" si="16"/>
        <v>9135.7199999999993</v>
      </c>
    </row>
    <row r="1049" spans="1:7" ht="15" customHeight="1" x14ac:dyDescent="0.3">
      <c r="A1049" s="34" t="s">
        <v>1974</v>
      </c>
      <c r="B1049" s="35" t="s">
        <v>1975</v>
      </c>
      <c r="C1049" s="35"/>
      <c r="D1049" s="35"/>
      <c r="E1049" s="35"/>
      <c r="F1049" s="36">
        <v>804</v>
      </c>
      <c r="G1049" s="37">
        <f t="shared" si="16"/>
        <v>9551.52</v>
      </c>
    </row>
    <row r="1050" spans="1:7" ht="15" customHeight="1" x14ac:dyDescent="0.3">
      <c r="A1050" s="34" t="s">
        <v>1976</v>
      </c>
      <c r="B1050" s="35" t="s">
        <v>1977</v>
      </c>
      <c r="C1050" s="35"/>
      <c r="D1050" s="35"/>
      <c r="E1050" s="35"/>
      <c r="F1050" s="36">
        <v>4009</v>
      </c>
      <c r="G1050" s="37">
        <f t="shared" si="16"/>
        <v>47626.92</v>
      </c>
    </row>
    <row r="1051" spans="1:7" ht="15" customHeight="1" x14ac:dyDescent="0.3">
      <c r="A1051" s="34" t="s">
        <v>1978</v>
      </c>
      <c r="B1051" s="35" t="s">
        <v>1979</v>
      </c>
      <c r="C1051" s="35"/>
      <c r="D1051" s="35"/>
      <c r="E1051" s="35"/>
      <c r="F1051" s="36">
        <v>5257</v>
      </c>
      <c r="G1051" s="37">
        <f t="shared" si="16"/>
        <v>62453.16</v>
      </c>
    </row>
    <row r="1052" spans="1:7" ht="15" customHeight="1" x14ac:dyDescent="0.3">
      <c r="A1052" s="34" t="s">
        <v>1980</v>
      </c>
      <c r="B1052" s="35" t="s">
        <v>1981</v>
      </c>
      <c r="C1052" s="35"/>
      <c r="D1052" s="35"/>
      <c r="E1052" s="35"/>
      <c r="F1052" s="36">
        <v>23676</v>
      </c>
      <c r="G1052" s="37">
        <f t="shared" si="16"/>
        <v>281270.88</v>
      </c>
    </row>
    <row r="1053" spans="1:7" ht="15" customHeight="1" x14ac:dyDescent="0.3">
      <c r="A1053" s="34" t="s">
        <v>1982</v>
      </c>
      <c r="B1053" s="35" t="s">
        <v>1983</v>
      </c>
      <c r="C1053" s="35"/>
      <c r="D1053" s="35"/>
      <c r="E1053" s="35"/>
      <c r="F1053" s="36">
        <v>12622</v>
      </c>
      <c r="G1053" s="37">
        <f t="shared" si="16"/>
        <v>149949.36000000002</v>
      </c>
    </row>
    <row r="1054" spans="1:7" ht="18.75" x14ac:dyDescent="0.3">
      <c r="A1054" s="34" t="s">
        <v>1984</v>
      </c>
      <c r="B1054" s="35" t="s">
        <v>1985</v>
      </c>
      <c r="C1054" s="35"/>
      <c r="D1054" s="35"/>
      <c r="E1054" s="35"/>
      <c r="F1054" s="36">
        <v>5416</v>
      </c>
      <c r="G1054" s="37">
        <f t="shared" si="16"/>
        <v>64342.080000000002</v>
      </c>
    </row>
    <row r="1055" spans="1:7" ht="15" customHeight="1" x14ac:dyDescent="0.3">
      <c r="A1055" s="34" t="s">
        <v>1986</v>
      </c>
      <c r="B1055" s="35" t="s">
        <v>1987</v>
      </c>
      <c r="C1055" s="35"/>
      <c r="D1055" s="35"/>
      <c r="E1055" s="35"/>
      <c r="F1055" s="36">
        <v>1202</v>
      </c>
      <c r="G1055" s="37">
        <f t="shared" si="16"/>
        <v>14279.76</v>
      </c>
    </row>
    <row r="1056" spans="1:7" ht="18.75" x14ac:dyDescent="0.3">
      <c r="A1056" s="34" t="s">
        <v>1988</v>
      </c>
      <c r="B1056" s="35" t="s">
        <v>1989</v>
      </c>
      <c r="C1056" s="35"/>
      <c r="D1056" s="35"/>
      <c r="E1056" s="35"/>
      <c r="F1056" s="36">
        <v>28076</v>
      </c>
      <c r="G1056" s="37">
        <f t="shared" si="16"/>
        <v>333542.88</v>
      </c>
    </row>
    <row r="1057" spans="1:7" ht="15" customHeight="1" x14ac:dyDescent="0.3">
      <c r="A1057" s="34" t="s">
        <v>1990</v>
      </c>
      <c r="B1057" s="35" t="s">
        <v>1991</v>
      </c>
      <c r="C1057" s="35"/>
      <c r="D1057" s="35"/>
      <c r="E1057" s="35"/>
      <c r="F1057" s="36">
        <v>28291</v>
      </c>
      <c r="G1057" s="37">
        <f t="shared" si="16"/>
        <v>336097.08</v>
      </c>
    </row>
    <row r="1058" spans="1:7" ht="15" customHeight="1" x14ac:dyDescent="0.3">
      <c r="A1058" s="34" t="s">
        <v>1992</v>
      </c>
      <c r="B1058" s="35" t="s">
        <v>1993</v>
      </c>
      <c r="C1058" s="35"/>
      <c r="D1058" s="35"/>
      <c r="E1058" s="35"/>
      <c r="F1058" s="36">
        <v>21451</v>
      </c>
      <c r="G1058" s="37">
        <f t="shared" si="16"/>
        <v>254837.88</v>
      </c>
    </row>
    <row r="1059" spans="1:7" ht="15" customHeight="1" x14ac:dyDescent="0.3">
      <c r="A1059" s="34" t="s">
        <v>1994</v>
      </c>
      <c r="B1059" s="35" t="s">
        <v>1995</v>
      </c>
      <c r="C1059" s="35"/>
      <c r="D1059" s="35"/>
      <c r="E1059" s="35"/>
      <c r="F1059" s="36">
        <v>20086</v>
      </c>
      <c r="G1059" s="37">
        <f t="shared" si="16"/>
        <v>238621.68</v>
      </c>
    </row>
    <row r="1060" spans="1:7" ht="15" customHeight="1" x14ac:dyDescent="0.3">
      <c r="A1060" s="34" t="s">
        <v>1996</v>
      </c>
      <c r="B1060" s="35" t="s">
        <v>1997</v>
      </c>
      <c r="C1060" s="35"/>
      <c r="D1060" s="35"/>
      <c r="E1060" s="35"/>
      <c r="F1060" s="36">
        <v>28801</v>
      </c>
      <c r="G1060" s="37">
        <f t="shared" si="16"/>
        <v>342155.88</v>
      </c>
    </row>
    <row r="1061" spans="1:7" ht="15" customHeight="1" x14ac:dyDescent="0.3">
      <c r="A1061" s="34" t="s">
        <v>1998</v>
      </c>
      <c r="B1061" s="35" t="s">
        <v>1999</v>
      </c>
      <c r="C1061" s="35"/>
      <c r="D1061" s="35"/>
      <c r="E1061" s="35"/>
      <c r="F1061" s="36">
        <v>26121</v>
      </c>
      <c r="G1061" s="37">
        <f t="shared" si="16"/>
        <v>310317.48</v>
      </c>
    </row>
    <row r="1062" spans="1:7" ht="15" customHeight="1" x14ac:dyDescent="0.3">
      <c r="A1062" s="34" t="s">
        <v>2000</v>
      </c>
      <c r="B1062" s="35" t="s">
        <v>2001</v>
      </c>
      <c r="C1062" s="35"/>
      <c r="D1062" s="35"/>
      <c r="E1062" s="35"/>
      <c r="F1062" s="36">
        <v>31880</v>
      </c>
      <c r="G1062" s="37">
        <f t="shared" si="16"/>
        <v>378734.4</v>
      </c>
    </row>
    <row r="1063" spans="1:7" ht="15" customHeight="1" x14ac:dyDescent="0.3">
      <c r="A1063" s="34" t="s">
        <v>2002</v>
      </c>
      <c r="B1063" s="35" t="s">
        <v>2003</v>
      </c>
      <c r="C1063" s="35"/>
      <c r="D1063" s="35"/>
      <c r="E1063" s="35"/>
      <c r="F1063" s="36">
        <v>38532</v>
      </c>
      <c r="G1063" s="37">
        <f t="shared" si="16"/>
        <v>457760.16000000003</v>
      </c>
    </row>
    <row r="1064" spans="1:7" ht="15" customHeight="1" x14ac:dyDescent="0.3">
      <c r="A1064" s="34" t="s">
        <v>2004</v>
      </c>
      <c r="B1064" s="35" t="s">
        <v>2005</v>
      </c>
      <c r="C1064" s="35"/>
      <c r="D1064" s="35"/>
      <c r="E1064" s="35"/>
      <c r="F1064" s="36">
        <v>25226</v>
      </c>
      <c r="G1064" s="37">
        <f t="shared" si="16"/>
        <v>299684.88</v>
      </c>
    </row>
    <row r="1065" spans="1:7" ht="15" customHeight="1" x14ac:dyDescent="0.3">
      <c r="A1065" s="34" t="s">
        <v>2006</v>
      </c>
      <c r="B1065" s="35" t="s">
        <v>2007</v>
      </c>
      <c r="C1065" s="35"/>
      <c r="D1065" s="35"/>
      <c r="E1065" s="35"/>
      <c r="F1065" s="36">
        <v>7462</v>
      </c>
      <c r="G1065" s="37">
        <f t="shared" si="16"/>
        <v>88648.56</v>
      </c>
    </row>
    <row r="1066" spans="1:7" ht="15" customHeight="1" x14ac:dyDescent="0.3">
      <c r="A1066" s="34" t="s">
        <v>2008</v>
      </c>
      <c r="B1066" s="35" t="s">
        <v>2009</v>
      </c>
      <c r="C1066" s="35"/>
      <c r="D1066" s="35"/>
      <c r="E1066" s="35"/>
      <c r="F1066" s="36">
        <v>2189</v>
      </c>
      <c r="G1066" s="37">
        <f t="shared" si="16"/>
        <v>26005.32</v>
      </c>
    </row>
    <row r="1067" spans="1:7" ht="15" customHeight="1" x14ac:dyDescent="0.3">
      <c r="A1067" s="34" t="s">
        <v>2010</v>
      </c>
      <c r="B1067" s="35" t="s">
        <v>2011</v>
      </c>
      <c r="C1067" s="35"/>
      <c r="D1067" s="35"/>
      <c r="E1067" s="35"/>
      <c r="F1067" s="36">
        <v>14913</v>
      </c>
      <c r="G1067" s="37">
        <f t="shared" si="16"/>
        <v>177166.44</v>
      </c>
    </row>
    <row r="1068" spans="1:7" ht="15" customHeight="1" x14ac:dyDescent="0.3">
      <c r="A1068" s="34" t="s">
        <v>2012</v>
      </c>
      <c r="B1068" s="35" t="s">
        <v>2013</v>
      </c>
      <c r="C1068" s="35"/>
      <c r="D1068" s="35"/>
      <c r="E1068" s="35"/>
      <c r="F1068" s="36">
        <v>27176</v>
      </c>
      <c r="G1068" s="37">
        <f t="shared" si="16"/>
        <v>322850.88</v>
      </c>
    </row>
    <row r="1069" spans="1:7" ht="15" customHeight="1" x14ac:dyDescent="0.3">
      <c r="A1069" s="34" t="s">
        <v>2014</v>
      </c>
      <c r="B1069" s="35" t="s">
        <v>2015</v>
      </c>
      <c r="C1069" s="35"/>
      <c r="D1069" s="35"/>
      <c r="E1069" s="35"/>
      <c r="F1069" s="36">
        <v>24991</v>
      </c>
      <c r="G1069" s="37">
        <f t="shared" si="16"/>
        <v>296893.08</v>
      </c>
    </row>
    <row r="1070" spans="1:7" ht="15" customHeight="1" x14ac:dyDescent="0.3">
      <c r="A1070" s="34" t="s">
        <v>2016</v>
      </c>
      <c r="B1070" s="35" t="s">
        <v>2017</v>
      </c>
      <c r="C1070" s="35"/>
      <c r="D1070" s="35"/>
      <c r="E1070" s="35"/>
      <c r="F1070" s="36">
        <v>27335</v>
      </c>
      <c r="G1070" s="37">
        <f t="shared" si="16"/>
        <v>324739.80000000005</v>
      </c>
    </row>
    <row r="1071" spans="1:7" ht="15" customHeight="1" x14ac:dyDescent="0.3">
      <c r="A1071" s="34" t="s">
        <v>2018</v>
      </c>
      <c r="B1071" s="35" t="s">
        <v>2019</v>
      </c>
      <c r="C1071" s="35"/>
      <c r="D1071" s="35"/>
      <c r="E1071" s="35"/>
      <c r="F1071" s="36">
        <v>25109</v>
      </c>
      <c r="G1071" s="37">
        <f t="shared" si="16"/>
        <v>298294.92</v>
      </c>
    </row>
    <row r="1072" spans="1:7" ht="15" customHeight="1" x14ac:dyDescent="0.3">
      <c r="A1072" s="34" t="s">
        <v>2020</v>
      </c>
      <c r="B1072" s="35" t="s">
        <v>2021</v>
      </c>
      <c r="C1072" s="35"/>
      <c r="D1072" s="35"/>
      <c r="E1072" s="35"/>
      <c r="F1072" s="36">
        <v>8037</v>
      </c>
      <c r="G1072" s="37">
        <f t="shared" si="16"/>
        <v>95479.56</v>
      </c>
    </row>
    <row r="1073" spans="1:7" ht="15" customHeight="1" x14ac:dyDescent="0.3">
      <c r="A1073" s="34" t="s">
        <v>2022</v>
      </c>
      <c r="B1073" s="35" t="s">
        <v>2023</v>
      </c>
      <c r="C1073" s="35"/>
      <c r="D1073" s="35"/>
      <c r="E1073" s="35"/>
      <c r="F1073" s="36">
        <v>7187</v>
      </c>
      <c r="G1073" s="37">
        <f t="shared" si="16"/>
        <v>85381.56</v>
      </c>
    </row>
    <row r="1074" spans="1:7" ht="15" customHeight="1" x14ac:dyDescent="0.3">
      <c r="A1074" s="34" t="s">
        <v>2024</v>
      </c>
      <c r="B1074" s="35" t="s">
        <v>2025</v>
      </c>
      <c r="C1074" s="35"/>
      <c r="D1074" s="35"/>
      <c r="E1074" s="35"/>
      <c r="F1074" s="36">
        <v>30029</v>
      </c>
      <c r="G1074" s="37">
        <f t="shared" si="16"/>
        <v>356744.52</v>
      </c>
    </row>
    <row r="1075" spans="1:7" ht="15" customHeight="1" x14ac:dyDescent="0.3">
      <c r="A1075" s="34" t="s">
        <v>2026</v>
      </c>
      <c r="B1075" s="35" t="s">
        <v>2027</v>
      </c>
      <c r="C1075" s="35"/>
      <c r="D1075" s="35"/>
      <c r="E1075" s="35"/>
      <c r="F1075" s="36">
        <v>24758</v>
      </c>
      <c r="G1075" s="37">
        <f t="shared" si="16"/>
        <v>294125.03999999998</v>
      </c>
    </row>
    <row r="1076" spans="1:7" ht="15" customHeight="1" x14ac:dyDescent="0.3">
      <c r="A1076" s="34" t="s">
        <v>2028</v>
      </c>
      <c r="B1076" s="35" t="s">
        <v>2029</v>
      </c>
      <c r="C1076" s="35"/>
      <c r="D1076" s="35"/>
      <c r="E1076" s="35"/>
      <c r="F1076" s="36">
        <v>7728</v>
      </c>
      <c r="G1076" s="37">
        <f t="shared" si="16"/>
        <v>91808.639999999999</v>
      </c>
    </row>
    <row r="1077" spans="1:7" ht="15" customHeight="1" x14ac:dyDescent="0.3">
      <c r="A1077" s="34" t="s">
        <v>2030</v>
      </c>
      <c r="B1077" s="35" t="s">
        <v>2031</v>
      </c>
      <c r="C1077" s="35"/>
      <c r="D1077" s="35"/>
      <c r="E1077" s="35"/>
      <c r="F1077" s="36">
        <v>25226</v>
      </c>
      <c r="G1077" s="37">
        <f t="shared" si="16"/>
        <v>299684.88</v>
      </c>
    </row>
    <row r="1078" spans="1:7" ht="18.75" x14ac:dyDescent="0.3">
      <c r="A1078" s="34" t="s">
        <v>2032</v>
      </c>
      <c r="B1078" s="35" t="s">
        <v>2033</v>
      </c>
      <c r="C1078" s="35"/>
      <c r="D1078" s="35"/>
      <c r="E1078" s="35"/>
      <c r="F1078" s="36">
        <v>21758</v>
      </c>
      <c r="G1078" s="37">
        <f t="shared" si="16"/>
        <v>258485.03999999998</v>
      </c>
    </row>
    <row r="1079" spans="1:7" ht="15" customHeight="1" x14ac:dyDescent="0.3">
      <c r="A1079" s="34" t="s">
        <v>2034</v>
      </c>
      <c r="B1079" s="35" t="s">
        <v>2035</v>
      </c>
      <c r="C1079" s="35"/>
      <c r="D1079" s="35"/>
      <c r="E1079" s="35"/>
      <c r="F1079" s="36">
        <v>9623</v>
      </c>
      <c r="G1079" s="37">
        <f t="shared" si="16"/>
        <v>114321.24</v>
      </c>
    </row>
    <row r="1080" spans="1:7" ht="15" customHeight="1" x14ac:dyDescent="0.3">
      <c r="A1080" s="34" t="s">
        <v>2036</v>
      </c>
      <c r="B1080" s="35" t="s">
        <v>2037</v>
      </c>
      <c r="C1080" s="35"/>
      <c r="D1080" s="35"/>
      <c r="E1080" s="35"/>
      <c r="F1080" s="36">
        <v>8758</v>
      </c>
      <c r="G1080" s="37">
        <f t="shared" si="16"/>
        <v>104045.04000000001</v>
      </c>
    </row>
    <row r="1081" spans="1:7" ht="15" customHeight="1" x14ac:dyDescent="0.3">
      <c r="A1081" s="34" t="s">
        <v>2038</v>
      </c>
      <c r="B1081" s="35" t="s">
        <v>2039</v>
      </c>
      <c r="C1081" s="35"/>
      <c r="D1081" s="35"/>
      <c r="E1081" s="35"/>
      <c r="F1081" s="36">
        <v>569</v>
      </c>
      <c r="G1081" s="37">
        <f t="shared" si="16"/>
        <v>6759.7199999999993</v>
      </c>
    </row>
    <row r="1082" spans="1:7" ht="15" customHeight="1" x14ac:dyDescent="0.3">
      <c r="A1082" s="34" t="s">
        <v>2040</v>
      </c>
      <c r="B1082" s="35" t="s">
        <v>2041</v>
      </c>
      <c r="C1082" s="35"/>
      <c r="D1082" s="35"/>
      <c r="E1082" s="35"/>
      <c r="F1082" s="36">
        <v>753</v>
      </c>
      <c r="G1082" s="37">
        <f t="shared" si="16"/>
        <v>8945.64</v>
      </c>
    </row>
    <row r="1083" spans="1:7" ht="15" customHeight="1" x14ac:dyDescent="0.3">
      <c r="A1083" s="34" t="s">
        <v>2042</v>
      </c>
      <c r="B1083" s="35" t="s">
        <v>2043</v>
      </c>
      <c r="C1083" s="35"/>
      <c r="D1083" s="35"/>
      <c r="E1083" s="35"/>
      <c r="F1083" s="36">
        <v>955</v>
      </c>
      <c r="G1083" s="37">
        <f t="shared" si="16"/>
        <v>11345.400000000001</v>
      </c>
    </row>
    <row r="1084" spans="1:7" ht="18.75" x14ac:dyDescent="0.3">
      <c r="A1084" s="34" t="s">
        <v>2044</v>
      </c>
      <c r="B1084" s="35" t="s">
        <v>2045</v>
      </c>
      <c r="C1084" s="35"/>
      <c r="D1084" s="35"/>
      <c r="E1084" s="35"/>
      <c r="F1084" s="36">
        <v>901</v>
      </c>
      <c r="G1084" s="37">
        <f t="shared" si="16"/>
        <v>10703.880000000001</v>
      </c>
    </row>
    <row r="1085" spans="1:7" ht="15" customHeight="1" x14ac:dyDescent="0.3">
      <c r="A1085" s="34" t="s">
        <v>2046</v>
      </c>
      <c r="B1085" s="35" t="s">
        <v>2047</v>
      </c>
      <c r="C1085" s="35"/>
      <c r="D1085" s="35"/>
      <c r="E1085" s="35"/>
      <c r="F1085" s="36">
        <v>901</v>
      </c>
      <c r="G1085" s="37">
        <f t="shared" si="16"/>
        <v>10703.880000000001</v>
      </c>
    </row>
    <row r="1086" spans="1:7" ht="15" customHeight="1" x14ac:dyDescent="0.3">
      <c r="A1086" s="34" t="s">
        <v>2048</v>
      </c>
      <c r="B1086" s="35" t="s">
        <v>2049</v>
      </c>
      <c r="C1086" s="35"/>
      <c r="D1086" s="35"/>
      <c r="E1086" s="35"/>
      <c r="F1086" s="36">
        <v>901</v>
      </c>
      <c r="G1086" s="37">
        <f t="shared" si="16"/>
        <v>10703.880000000001</v>
      </c>
    </row>
    <row r="1087" spans="1:7" ht="15" customHeight="1" x14ac:dyDescent="0.3">
      <c r="A1087" s="34" t="s">
        <v>2050</v>
      </c>
      <c r="B1087" s="35" t="s">
        <v>2051</v>
      </c>
      <c r="C1087" s="35"/>
      <c r="D1087" s="35"/>
      <c r="E1087" s="35"/>
      <c r="F1087" s="36">
        <v>947</v>
      </c>
      <c r="G1087" s="37">
        <f t="shared" si="16"/>
        <v>11250.36</v>
      </c>
    </row>
    <row r="1088" spans="1:7" ht="15" customHeight="1" x14ac:dyDescent="0.3">
      <c r="A1088" s="34" t="s">
        <v>2052</v>
      </c>
      <c r="B1088" s="35" t="s">
        <v>2053</v>
      </c>
      <c r="C1088" s="35"/>
      <c r="D1088" s="35"/>
      <c r="E1088" s="35"/>
      <c r="F1088" s="36">
        <v>845</v>
      </c>
      <c r="G1088" s="37">
        <f t="shared" si="16"/>
        <v>10038.599999999999</v>
      </c>
    </row>
    <row r="1089" spans="1:7" ht="15" customHeight="1" x14ac:dyDescent="0.3">
      <c r="A1089" s="34" t="s">
        <v>2054</v>
      </c>
      <c r="B1089" s="35" t="s">
        <v>2055</v>
      </c>
      <c r="C1089" s="35"/>
      <c r="D1089" s="35"/>
      <c r="E1089" s="35"/>
      <c r="F1089" s="36">
        <v>918</v>
      </c>
      <c r="G1089" s="37">
        <f t="shared" si="16"/>
        <v>10905.84</v>
      </c>
    </row>
    <row r="1090" spans="1:7" ht="15" customHeight="1" x14ac:dyDescent="0.3">
      <c r="A1090" s="34" t="s">
        <v>2056</v>
      </c>
      <c r="B1090" s="35" t="s">
        <v>2057</v>
      </c>
      <c r="C1090" s="35"/>
      <c r="D1090" s="35"/>
      <c r="E1090" s="35"/>
      <c r="F1090" s="36">
        <v>918</v>
      </c>
      <c r="G1090" s="37">
        <f t="shared" si="16"/>
        <v>10905.84</v>
      </c>
    </row>
    <row r="1091" spans="1:7" ht="15" customHeight="1" x14ac:dyDescent="0.3">
      <c r="A1091" s="34" t="s">
        <v>2058</v>
      </c>
      <c r="B1091" s="35" t="s">
        <v>2059</v>
      </c>
      <c r="C1091" s="35"/>
      <c r="D1091" s="35"/>
      <c r="E1091" s="35"/>
      <c r="F1091" s="36">
        <v>1098</v>
      </c>
      <c r="G1091" s="37">
        <f t="shared" si="16"/>
        <v>13044.24</v>
      </c>
    </row>
    <row r="1092" spans="1:7" ht="15" customHeight="1" x14ac:dyDescent="0.3">
      <c r="A1092" s="34" t="s">
        <v>2060</v>
      </c>
      <c r="B1092" s="35" t="s">
        <v>2061</v>
      </c>
      <c r="C1092" s="35"/>
      <c r="D1092" s="35"/>
      <c r="E1092" s="35"/>
      <c r="F1092" s="36">
        <v>1591</v>
      </c>
      <c r="G1092" s="37">
        <f t="shared" si="16"/>
        <v>18901.079999999998</v>
      </c>
    </row>
    <row r="1093" spans="1:7" ht="15" customHeight="1" x14ac:dyDescent="0.3">
      <c r="A1093" s="34" t="s">
        <v>2062</v>
      </c>
      <c r="B1093" s="35" t="s">
        <v>2063</v>
      </c>
      <c r="C1093" s="35"/>
      <c r="D1093" s="35"/>
      <c r="E1093" s="35"/>
      <c r="F1093" s="36">
        <v>524</v>
      </c>
      <c r="G1093" s="37">
        <f t="shared" si="16"/>
        <v>6225.12</v>
      </c>
    </row>
    <row r="1094" spans="1:7" ht="15" customHeight="1" x14ac:dyDescent="0.3">
      <c r="A1094" s="34" t="s">
        <v>2064</v>
      </c>
      <c r="B1094" s="35" t="s">
        <v>2065</v>
      </c>
      <c r="C1094" s="35"/>
      <c r="D1094" s="35"/>
      <c r="E1094" s="35"/>
      <c r="F1094" s="36">
        <v>983</v>
      </c>
      <c r="G1094" s="37">
        <f t="shared" si="16"/>
        <v>11678.039999999999</v>
      </c>
    </row>
    <row r="1095" spans="1:7" ht="15" customHeight="1" x14ac:dyDescent="0.3">
      <c r="A1095" s="34" t="s">
        <v>2066</v>
      </c>
      <c r="B1095" s="35" t="s">
        <v>2067</v>
      </c>
      <c r="C1095" s="35"/>
      <c r="D1095" s="35"/>
      <c r="E1095" s="35"/>
      <c r="F1095" s="36">
        <v>26064</v>
      </c>
      <c r="G1095" s="37">
        <f t="shared" si="16"/>
        <v>309640.32000000001</v>
      </c>
    </row>
    <row r="1096" spans="1:7" ht="15" customHeight="1" x14ac:dyDescent="0.3">
      <c r="A1096" s="34" t="s">
        <v>2068</v>
      </c>
      <c r="B1096" s="35" t="s">
        <v>2069</v>
      </c>
      <c r="C1096" s="35"/>
      <c r="D1096" s="35"/>
      <c r="E1096" s="35"/>
      <c r="F1096" s="36">
        <v>21767</v>
      </c>
      <c r="G1096" s="37">
        <f t="shared" si="16"/>
        <v>258591.95999999996</v>
      </c>
    </row>
    <row r="1097" spans="1:7" ht="15" customHeight="1" x14ac:dyDescent="0.3">
      <c r="A1097" s="34" t="s">
        <v>2070</v>
      </c>
      <c r="B1097" s="35" t="s">
        <v>2071</v>
      </c>
      <c r="C1097" s="35"/>
      <c r="D1097" s="35"/>
      <c r="E1097" s="35"/>
      <c r="F1097" s="36">
        <v>40011</v>
      </c>
      <c r="G1097" s="37">
        <f t="shared" ref="G1097:G1160" si="17">F1097*1.98*6</f>
        <v>475330.68</v>
      </c>
    </row>
    <row r="1098" spans="1:7" ht="15" customHeight="1" x14ac:dyDescent="0.3">
      <c r="A1098" s="34" t="s">
        <v>2072</v>
      </c>
      <c r="B1098" s="35" t="s">
        <v>2073</v>
      </c>
      <c r="C1098" s="35"/>
      <c r="D1098" s="35"/>
      <c r="E1098" s="35"/>
      <c r="F1098" s="36">
        <v>14320</v>
      </c>
      <c r="G1098" s="37">
        <f t="shared" si="17"/>
        <v>170121.59999999998</v>
      </c>
    </row>
    <row r="1099" spans="1:7" ht="15" customHeight="1" x14ac:dyDescent="0.3">
      <c r="A1099" s="34" t="s">
        <v>2074</v>
      </c>
      <c r="B1099" s="35" t="s">
        <v>2075</v>
      </c>
      <c r="C1099" s="35"/>
      <c r="D1099" s="35"/>
      <c r="E1099" s="35"/>
      <c r="F1099" s="36">
        <v>25033</v>
      </c>
      <c r="G1099" s="37">
        <f t="shared" si="17"/>
        <v>297392.03999999998</v>
      </c>
    </row>
    <row r="1100" spans="1:7" ht="15" customHeight="1" x14ac:dyDescent="0.3">
      <c r="A1100" s="34" t="s">
        <v>2076</v>
      </c>
      <c r="B1100" s="35" t="s">
        <v>2077</v>
      </c>
      <c r="C1100" s="35"/>
      <c r="D1100" s="35"/>
      <c r="E1100" s="35"/>
      <c r="F1100" s="36">
        <v>20027</v>
      </c>
      <c r="G1100" s="37">
        <f t="shared" si="17"/>
        <v>237920.76</v>
      </c>
    </row>
    <row r="1101" spans="1:7" ht="15" customHeight="1" x14ac:dyDescent="0.3">
      <c r="A1101" s="34" t="s">
        <v>2078</v>
      </c>
      <c r="B1101" s="35" t="s">
        <v>2079</v>
      </c>
      <c r="C1101" s="35"/>
      <c r="D1101" s="35"/>
      <c r="E1101" s="35"/>
      <c r="F1101" s="36">
        <v>40053</v>
      </c>
      <c r="G1101" s="37">
        <f t="shared" si="17"/>
        <v>475829.64</v>
      </c>
    </row>
    <row r="1102" spans="1:7" ht="15" customHeight="1" x14ac:dyDescent="0.3">
      <c r="A1102" s="34" t="s">
        <v>2080</v>
      </c>
      <c r="B1102" s="35" t="s">
        <v>2081</v>
      </c>
      <c r="C1102" s="35"/>
      <c r="D1102" s="35"/>
      <c r="E1102" s="35"/>
      <c r="F1102" s="36">
        <v>19094</v>
      </c>
      <c r="G1102" s="37">
        <f t="shared" si="17"/>
        <v>226836.72000000003</v>
      </c>
    </row>
    <row r="1103" spans="1:7" ht="15" customHeight="1" x14ac:dyDescent="0.3">
      <c r="A1103" s="34" t="s">
        <v>2082</v>
      </c>
      <c r="B1103" s="35" t="s">
        <v>2083</v>
      </c>
      <c r="C1103" s="35"/>
      <c r="D1103" s="35"/>
      <c r="E1103" s="35"/>
      <c r="F1103" s="36">
        <v>341</v>
      </c>
      <c r="G1103" s="37">
        <f t="shared" si="17"/>
        <v>4051.08</v>
      </c>
    </row>
    <row r="1104" spans="1:7" ht="15" customHeight="1" x14ac:dyDescent="0.3">
      <c r="A1104" s="34" t="s">
        <v>2084</v>
      </c>
      <c r="B1104" s="35" t="s">
        <v>2085</v>
      </c>
      <c r="C1104" s="35"/>
      <c r="D1104" s="35"/>
      <c r="E1104" s="35"/>
      <c r="F1104" s="36">
        <v>341</v>
      </c>
      <c r="G1104" s="37">
        <f t="shared" si="17"/>
        <v>4051.08</v>
      </c>
    </row>
    <row r="1105" spans="1:7" ht="15" customHeight="1" x14ac:dyDescent="0.3">
      <c r="A1105" s="34" t="s">
        <v>2086</v>
      </c>
      <c r="B1105" s="35" t="s">
        <v>2087</v>
      </c>
      <c r="C1105" s="35"/>
      <c r="D1105" s="35"/>
      <c r="E1105" s="35"/>
      <c r="F1105" s="36">
        <v>905</v>
      </c>
      <c r="G1105" s="37">
        <f t="shared" si="17"/>
        <v>10751.400000000001</v>
      </c>
    </row>
    <row r="1106" spans="1:7" ht="15" customHeight="1" x14ac:dyDescent="0.3">
      <c r="A1106" s="34" t="s">
        <v>2088</v>
      </c>
      <c r="B1106" s="35" t="s">
        <v>2089</v>
      </c>
      <c r="C1106" s="35"/>
      <c r="D1106" s="35"/>
      <c r="E1106" s="35"/>
      <c r="F1106" s="36">
        <v>133</v>
      </c>
      <c r="G1106" s="37">
        <f t="shared" si="17"/>
        <v>1580.04</v>
      </c>
    </row>
    <row r="1107" spans="1:7" ht="15" customHeight="1" x14ac:dyDescent="0.3">
      <c r="A1107" s="34" t="s">
        <v>2090</v>
      </c>
      <c r="B1107" s="35" t="s">
        <v>2091</v>
      </c>
      <c r="C1107" s="35"/>
      <c r="D1107" s="35"/>
      <c r="E1107" s="35"/>
      <c r="F1107" s="36">
        <v>264</v>
      </c>
      <c r="G1107" s="37">
        <f t="shared" si="17"/>
        <v>3136.32</v>
      </c>
    </row>
    <row r="1108" spans="1:7" ht="15" customHeight="1" x14ac:dyDescent="0.3">
      <c r="A1108" s="34" t="s">
        <v>2092</v>
      </c>
      <c r="B1108" s="35" t="s">
        <v>2093</v>
      </c>
      <c r="C1108" s="35"/>
      <c r="D1108" s="35"/>
      <c r="E1108" s="35"/>
      <c r="F1108" s="36">
        <v>312</v>
      </c>
      <c r="G1108" s="37">
        <f t="shared" si="17"/>
        <v>3706.56</v>
      </c>
    </row>
    <row r="1109" spans="1:7" ht="15" customHeight="1" x14ac:dyDescent="0.3">
      <c r="A1109" s="34" t="s">
        <v>2094</v>
      </c>
      <c r="B1109" s="35" t="s">
        <v>2095</v>
      </c>
      <c r="C1109" s="35"/>
      <c r="D1109" s="35"/>
      <c r="E1109" s="35"/>
      <c r="F1109" s="36">
        <v>7571</v>
      </c>
      <c r="G1109" s="37">
        <f t="shared" si="17"/>
        <v>89943.48</v>
      </c>
    </row>
    <row r="1110" spans="1:7" ht="15" customHeight="1" x14ac:dyDescent="0.3">
      <c r="A1110" s="34" t="s">
        <v>2096</v>
      </c>
      <c r="B1110" s="35" t="s">
        <v>2097</v>
      </c>
      <c r="C1110" s="35"/>
      <c r="D1110" s="35"/>
      <c r="E1110" s="35"/>
      <c r="F1110" s="36">
        <v>536</v>
      </c>
      <c r="G1110" s="37">
        <f t="shared" si="17"/>
        <v>6367.68</v>
      </c>
    </row>
    <row r="1111" spans="1:7" ht="15" customHeight="1" x14ac:dyDescent="0.3">
      <c r="A1111" s="34" t="s">
        <v>2098</v>
      </c>
      <c r="B1111" s="35" t="s">
        <v>2099</v>
      </c>
      <c r="C1111" s="35"/>
      <c r="D1111" s="35"/>
      <c r="E1111" s="35"/>
      <c r="F1111" s="36">
        <v>284</v>
      </c>
      <c r="G1111" s="37">
        <f t="shared" si="17"/>
        <v>3373.92</v>
      </c>
    </row>
    <row r="1112" spans="1:7" ht="15" customHeight="1" x14ac:dyDescent="0.3">
      <c r="A1112" s="34" t="s">
        <v>2100</v>
      </c>
      <c r="B1112" s="35" t="s">
        <v>2101</v>
      </c>
      <c r="C1112" s="35"/>
      <c r="D1112" s="35"/>
      <c r="E1112" s="35"/>
      <c r="F1112" s="36">
        <v>1172</v>
      </c>
      <c r="G1112" s="37">
        <f t="shared" si="17"/>
        <v>13923.36</v>
      </c>
    </row>
    <row r="1113" spans="1:7" ht="15" customHeight="1" x14ac:dyDescent="0.3">
      <c r="A1113" s="34" t="s">
        <v>2102</v>
      </c>
      <c r="B1113" s="35" t="s">
        <v>2103</v>
      </c>
      <c r="C1113" s="35"/>
      <c r="D1113" s="35"/>
      <c r="E1113" s="35"/>
      <c r="F1113" s="36">
        <v>411</v>
      </c>
      <c r="G1113" s="37">
        <f t="shared" si="17"/>
        <v>4882.68</v>
      </c>
    </row>
    <row r="1114" spans="1:7" ht="15" customHeight="1" x14ac:dyDescent="0.3">
      <c r="A1114" s="34" t="s">
        <v>2104</v>
      </c>
      <c r="B1114" s="35" t="s">
        <v>2105</v>
      </c>
      <c r="C1114" s="35"/>
      <c r="D1114" s="35"/>
      <c r="E1114" s="35"/>
      <c r="F1114" s="36">
        <v>446</v>
      </c>
      <c r="G1114" s="37">
        <f t="shared" si="17"/>
        <v>5298.4800000000005</v>
      </c>
    </row>
    <row r="1115" spans="1:7" ht="15" customHeight="1" x14ac:dyDescent="0.3">
      <c r="A1115" s="34" t="s">
        <v>2106</v>
      </c>
      <c r="B1115" s="35" t="s">
        <v>2107</v>
      </c>
      <c r="C1115" s="35"/>
      <c r="D1115" s="35"/>
      <c r="E1115" s="35"/>
      <c r="F1115" s="36">
        <v>365</v>
      </c>
      <c r="G1115" s="37">
        <f t="shared" si="17"/>
        <v>4336.2000000000007</v>
      </c>
    </row>
    <row r="1116" spans="1:7" ht="15" customHeight="1" x14ac:dyDescent="0.3">
      <c r="A1116" s="34" t="s">
        <v>2108</v>
      </c>
      <c r="B1116" s="35" t="s">
        <v>2109</v>
      </c>
      <c r="C1116" s="35"/>
      <c r="D1116" s="35"/>
      <c r="E1116" s="35"/>
      <c r="F1116" s="36">
        <v>1102</v>
      </c>
      <c r="G1116" s="37">
        <f t="shared" si="17"/>
        <v>13091.76</v>
      </c>
    </row>
    <row r="1117" spans="1:7" ht="15" customHeight="1" x14ac:dyDescent="0.3">
      <c r="A1117" s="34" t="s">
        <v>2110</v>
      </c>
      <c r="B1117" s="35" t="s">
        <v>2111</v>
      </c>
      <c r="C1117" s="35"/>
      <c r="D1117" s="35"/>
      <c r="E1117" s="35"/>
      <c r="F1117" s="36">
        <v>1102</v>
      </c>
      <c r="G1117" s="37">
        <f t="shared" si="17"/>
        <v>13091.76</v>
      </c>
    </row>
    <row r="1118" spans="1:7" ht="15" customHeight="1" x14ac:dyDescent="0.3">
      <c r="A1118" s="34" t="s">
        <v>2112</v>
      </c>
      <c r="B1118" s="35" t="s">
        <v>2113</v>
      </c>
      <c r="C1118" s="35"/>
      <c r="D1118" s="35"/>
      <c r="E1118" s="35"/>
      <c r="F1118" s="36">
        <v>1102</v>
      </c>
      <c r="G1118" s="37">
        <f t="shared" si="17"/>
        <v>13091.76</v>
      </c>
    </row>
    <row r="1119" spans="1:7" ht="15" customHeight="1" x14ac:dyDescent="0.3">
      <c r="A1119" s="34" t="s">
        <v>2114</v>
      </c>
      <c r="B1119" s="35" t="s">
        <v>2115</v>
      </c>
      <c r="C1119" s="35"/>
      <c r="D1119" s="35"/>
      <c r="E1119" s="35"/>
      <c r="F1119" s="36">
        <v>804</v>
      </c>
      <c r="G1119" s="37">
        <f t="shared" si="17"/>
        <v>9551.52</v>
      </c>
    </row>
    <row r="1120" spans="1:7" ht="15" customHeight="1" x14ac:dyDescent="0.3">
      <c r="A1120" s="34" t="s">
        <v>2116</v>
      </c>
      <c r="B1120" s="35" t="s">
        <v>2117</v>
      </c>
      <c r="C1120" s="35"/>
      <c r="D1120" s="35"/>
      <c r="E1120" s="35"/>
      <c r="F1120" s="36">
        <v>643</v>
      </c>
      <c r="G1120" s="37">
        <f t="shared" si="17"/>
        <v>7638.84</v>
      </c>
    </row>
    <row r="1121" spans="1:7" ht="15" customHeight="1" x14ac:dyDescent="0.3">
      <c r="A1121" s="34" t="s">
        <v>2118</v>
      </c>
      <c r="B1121" s="35" t="s">
        <v>2119</v>
      </c>
      <c r="C1121" s="35"/>
      <c r="D1121" s="35"/>
      <c r="E1121" s="35"/>
      <c r="F1121" s="36">
        <v>388</v>
      </c>
      <c r="G1121" s="37">
        <f t="shared" si="17"/>
        <v>4609.4400000000005</v>
      </c>
    </row>
    <row r="1122" spans="1:7" ht="15" customHeight="1" x14ac:dyDescent="0.3">
      <c r="A1122" s="34" t="s">
        <v>2120</v>
      </c>
      <c r="B1122" s="35" t="s">
        <v>2121</v>
      </c>
      <c r="C1122" s="35"/>
      <c r="D1122" s="35"/>
      <c r="E1122" s="35"/>
      <c r="F1122" s="36">
        <v>1328</v>
      </c>
      <c r="G1122" s="37">
        <f t="shared" si="17"/>
        <v>15776.64</v>
      </c>
    </row>
    <row r="1123" spans="1:7" ht="15" customHeight="1" x14ac:dyDescent="0.3">
      <c r="A1123" s="34" t="s">
        <v>2122</v>
      </c>
      <c r="B1123" s="35" t="s">
        <v>2123</v>
      </c>
      <c r="C1123" s="35"/>
      <c r="D1123" s="35"/>
      <c r="E1123" s="35"/>
      <c r="F1123" s="36">
        <v>903</v>
      </c>
      <c r="G1123" s="37">
        <f t="shared" si="17"/>
        <v>10727.64</v>
      </c>
    </row>
    <row r="1124" spans="1:7" ht="15" customHeight="1" x14ac:dyDescent="0.3">
      <c r="A1124" s="34" t="s">
        <v>2124</v>
      </c>
      <c r="B1124" s="35" t="s">
        <v>2125</v>
      </c>
      <c r="C1124" s="35"/>
      <c r="D1124" s="35"/>
      <c r="E1124" s="35"/>
      <c r="F1124" s="36">
        <v>2177</v>
      </c>
      <c r="G1124" s="37">
        <f t="shared" si="17"/>
        <v>25862.760000000002</v>
      </c>
    </row>
    <row r="1125" spans="1:7" ht="18.75" x14ac:dyDescent="0.3">
      <c r="A1125" s="34" t="s">
        <v>2126</v>
      </c>
      <c r="B1125" s="35" t="s">
        <v>2127</v>
      </c>
      <c r="C1125" s="35"/>
      <c r="D1125" s="35"/>
      <c r="E1125" s="35"/>
      <c r="F1125" s="36">
        <v>444</v>
      </c>
      <c r="G1125" s="37">
        <f t="shared" si="17"/>
        <v>5274.72</v>
      </c>
    </row>
    <row r="1126" spans="1:7" ht="15" customHeight="1" x14ac:dyDescent="0.3">
      <c r="A1126" s="34" t="s">
        <v>2128</v>
      </c>
      <c r="B1126" s="35" t="s">
        <v>2129</v>
      </c>
      <c r="C1126" s="35"/>
      <c r="D1126" s="35"/>
      <c r="E1126" s="35"/>
      <c r="F1126" s="36">
        <v>162</v>
      </c>
      <c r="G1126" s="37">
        <f t="shared" si="17"/>
        <v>1924.56</v>
      </c>
    </row>
    <row r="1127" spans="1:7" ht="18.75" x14ac:dyDescent="0.3">
      <c r="A1127" s="34" t="s">
        <v>2130</v>
      </c>
      <c r="B1127" s="35" t="s">
        <v>2131</v>
      </c>
      <c r="C1127" s="35"/>
      <c r="D1127" s="35"/>
      <c r="E1127" s="35"/>
      <c r="F1127" s="36">
        <v>162</v>
      </c>
      <c r="G1127" s="37">
        <f t="shared" si="17"/>
        <v>1924.56</v>
      </c>
    </row>
    <row r="1128" spans="1:7" ht="18.75" x14ac:dyDescent="0.3">
      <c r="A1128" s="34" t="s">
        <v>2132</v>
      </c>
      <c r="B1128" s="35" t="s">
        <v>2133</v>
      </c>
      <c r="C1128" s="35"/>
      <c r="D1128" s="35"/>
      <c r="E1128" s="35"/>
      <c r="F1128" s="36">
        <v>281</v>
      </c>
      <c r="G1128" s="37">
        <f t="shared" si="17"/>
        <v>3338.2799999999997</v>
      </c>
    </row>
    <row r="1129" spans="1:7" ht="18.75" x14ac:dyDescent="0.3">
      <c r="A1129" s="34" t="s">
        <v>2134</v>
      </c>
      <c r="B1129" s="35" t="s">
        <v>2135</v>
      </c>
      <c r="C1129" s="35"/>
      <c r="D1129" s="35"/>
      <c r="E1129" s="35"/>
      <c r="F1129" s="36">
        <v>713</v>
      </c>
      <c r="G1129" s="37">
        <f t="shared" si="17"/>
        <v>8470.44</v>
      </c>
    </row>
    <row r="1130" spans="1:7" ht="18.75" x14ac:dyDescent="0.3">
      <c r="A1130" s="34" t="s">
        <v>2136</v>
      </c>
      <c r="B1130" s="35" t="s">
        <v>2137</v>
      </c>
      <c r="C1130" s="35"/>
      <c r="D1130" s="35"/>
      <c r="E1130" s="35"/>
      <c r="F1130" s="36">
        <v>798</v>
      </c>
      <c r="G1130" s="37">
        <f t="shared" si="17"/>
        <v>9480.24</v>
      </c>
    </row>
    <row r="1131" spans="1:7" ht="15" customHeight="1" x14ac:dyDescent="0.3">
      <c r="A1131" s="34" t="s">
        <v>2138</v>
      </c>
      <c r="B1131" s="35" t="s">
        <v>2139</v>
      </c>
      <c r="C1131" s="35"/>
      <c r="D1131" s="35"/>
      <c r="E1131" s="35"/>
      <c r="F1131" s="36">
        <v>1053</v>
      </c>
      <c r="G1131" s="37">
        <f t="shared" si="17"/>
        <v>12509.64</v>
      </c>
    </row>
    <row r="1132" spans="1:7" ht="15" customHeight="1" x14ac:dyDescent="0.3">
      <c r="A1132" s="34" t="s">
        <v>2140</v>
      </c>
      <c r="B1132" s="35" t="s">
        <v>2141</v>
      </c>
      <c r="C1132" s="35"/>
      <c r="D1132" s="35"/>
      <c r="E1132" s="35"/>
      <c r="F1132" s="36">
        <v>798</v>
      </c>
      <c r="G1132" s="37">
        <f t="shared" si="17"/>
        <v>9480.24</v>
      </c>
    </row>
    <row r="1133" spans="1:7" ht="18.75" x14ac:dyDescent="0.3">
      <c r="A1133" s="34" t="s">
        <v>2142</v>
      </c>
      <c r="B1133" s="35" t="s">
        <v>2143</v>
      </c>
      <c r="C1133" s="35"/>
      <c r="D1133" s="35"/>
      <c r="E1133" s="35"/>
      <c r="F1133" s="36">
        <v>798</v>
      </c>
      <c r="G1133" s="37">
        <f t="shared" si="17"/>
        <v>9480.24</v>
      </c>
    </row>
    <row r="1134" spans="1:7" ht="18.75" x14ac:dyDescent="0.3">
      <c r="A1134" s="34" t="s">
        <v>2144</v>
      </c>
      <c r="B1134" s="35" t="s">
        <v>2145</v>
      </c>
      <c r="C1134" s="35"/>
      <c r="D1134" s="35"/>
      <c r="E1134" s="35"/>
      <c r="F1134" s="36">
        <v>798</v>
      </c>
      <c r="G1134" s="37">
        <f t="shared" si="17"/>
        <v>9480.24</v>
      </c>
    </row>
    <row r="1135" spans="1:7" ht="18.75" x14ac:dyDescent="0.3">
      <c r="A1135" s="34" t="s">
        <v>2146</v>
      </c>
      <c r="B1135" s="35" t="s">
        <v>2147</v>
      </c>
      <c r="C1135" s="35"/>
      <c r="D1135" s="35"/>
      <c r="E1135" s="35"/>
      <c r="F1135" s="36">
        <v>454</v>
      </c>
      <c r="G1135" s="37">
        <f t="shared" si="17"/>
        <v>5393.5199999999995</v>
      </c>
    </row>
    <row r="1136" spans="1:7" ht="18.75" x14ac:dyDescent="0.3">
      <c r="A1136" s="34" t="s">
        <v>2148</v>
      </c>
      <c r="B1136" s="35" t="s">
        <v>2149</v>
      </c>
      <c r="C1136" s="35"/>
      <c r="D1136" s="35"/>
      <c r="E1136" s="35"/>
      <c r="F1136" s="36">
        <v>624</v>
      </c>
      <c r="G1136" s="37">
        <f t="shared" si="17"/>
        <v>7413.12</v>
      </c>
    </row>
    <row r="1137" spans="1:7" ht="18.75" x14ac:dyDescent="0.3">
      <c r="A1137" s="34" t="s">
        <v>2150</v>
      </c>
      <c r="B1137" s="35" t="s">
        <v>2151</v>
      </c>
      <c r="C1137" s="35"/>
      <c r="D1137" s="35"/>
      <c r="E1137" s="35"/>
      <c r="F1137" s="36">
        <v>2921</v>
      </c>
      <c r="G1137" s="37">
        <f t="shared" si="17"/>
        <v>34701.479999999996</v>
      </c>
    </row>
    <row r="1138" spans="1:7" ht="15" customHeight="1" x14ac:dyDescent="0.3">
      <c r="A1138" s="34" t="s">
        <v>2152</v>
      </c>
      <c r="B1138" s="35" t="s">
        <v>2153</v>
      </c>
      <c r="C1138" s="35"/>
      <c r="D1138" s="35"/>
      <c r="E1138" s="35"/>
      <c r="F1138" s="36">
        <v>1354</v>
      </c>
      <c r="G1138" s="37">
        <f t="shared" si="17"/>
        <v>16085.52</v>
      </c>
    </row>
    <row r="1139" spans="1:7" ht="15" customHeight="1" x14ac:dyDescent="0.3">
      <c r="A1139" s="34" t="s">
        <v>2154</v>
      </c>
      <c r="B1139" s="35" t="s">
        <v>2155</v>
      </c>
      <c r="C1139" s="35"/>
      <c r="D1139" s="35"/>
      <c r="E1139" s="35"/>
      <c r="F1139" s="36">
        <v>1354</v>
      </c>
      <c r="G1139" s="37">
        <f t="shared" si="17"/>
        <v>16085.52</v>
      </c>
    </row>
    <row r="1140" spans="1:7" ht="15" customHeight="1" x14ac:dyDescent="0.3">
      <c r="A1140" s="34" t="s">
        <v>2156</v>
      </c>
      <c r="B1140" s="35" t="s">
        <v>2157</v>
      </c>
      <c r="C1140" s="35"/>
      <c r="D1140" s="35"/>
      <c r="E1140" s="35"/>
      <c r="F1140" s="36">
        <v>4102</v>
      </c>
      <c r="G1140" s="37">
        <f t="shared" si="17"/>
        <v>48731.76</v>
      </c>
    </row>
    <row r="1141" spans="1:7" ht="15" customHeight="1" x14ac:dyDescent="0.3">
      <c r="A1141" s="34" t="s">
        <v>2158</v>
      </c>
      <c r="B1141" s="35" t="s">
        <v>2159</v>
      </c>
      <c r="C1141" s="35"/>
      <c r="D1141" s="35"/>
      <c r="E1141" s="35"/>
      <c r="F1141" s="36">
        <v>3946</v>
      </c>
      <c r="G1141" s="37">
        <f t="shared" si="17"/>
        <v>46878.479999999996</v>
      </c>
    </row>
    <row r="1142" spans="1:7" ht="15" customHeight="1" x14ac:dyDescent="0.3">
      <c r="A1142" s="34" t="s">
        <v>2160</v>
      </c>
      <c r="B1142" s="35" t="s">
        <v>2161</v>
      </c>
      <c r="C1142" s="35"/>
      <c r="D1142" s="35"/>
      <c r="E1142" s="35"/>
      <c r="F1142" s="36">
        <v>3946</v>
      </c>
      <c r="G1142" s="37">
        <f t="shared" si="17"/>
        <v>46878.479999999996</v>
      </c>
    </row>
    <row r="1143" spans="1:7" ht="15" customHeight="1" x14ac:dyDescent="0.3">
      <c r="A1143" s="34" t="s">
        <v>2162</v>
      </c>
      <c r="B1143" s="35" t="s">
        <v>2163</v>
      </c>
      <c r="C1143" s="35"/>
      <c r="D1143" s="35"/>
      <c r="E1143" s="35"/>
      <c r="F1143" s="36">
        <v>3946</v>
      </c>
      <c r="G1143" s="37">
        <f t="shared" si="17"/>
        <v>46878.479999999996</v>
      </c>
    </row>
    <row r="1144" spans="1:7" ht="15" customHeight="1" x14ac:dyDescent="0.3">
      <c r="A1144" s="34" t="s">
        <v>2164</v>
      </c>
      <c r="B1144" s="35" t="s">
        <v>2165</v>
      </c>
      <c r="C1144" s="35"/>
      <c r="D1144" s="35"/>
      <c r="E1144" s="35"/>
      <c r="F1144" s="36">
        <v>3946</v>
      </c>
      <c r="G1144" s="37">
        <f t="shared" si="17"/>
        <v>46878.479999999996</v>
      </c>
    </row>
    <row r="1145" spans="1:7" ht="15" customHeight="1" x14ac:dyDescent="0.3">
      <c r="A1145" s="34" t="s">
        <v>2166</v>
      </c>
      <c r="B1145" s="35" t="s">
        <v>2167</v>
      </c>
      <c r="C1145" s="35"/>
      <c r="D1145" s="35"/>
      <c r="E1145" s="35"/>
      <c r="F1145" s="36">
        <v>3946</v>
      </c>
      <c r="G1145" s="37">
        <f t="shared" si="17"/>
        <v>46878.479999999996</v>
      </c>
    </row>
    <row r="1146" spans="1:7" ht="15" customHeight="1" x14ac:dyDescent="0.3">
      <c r="A1146" s="34" t="s">
        <v>2168</v>
      </c>
      <c r="B1146" s="35" t="s">
        <v>2169</v>
      </c>
      <c r="C1146" s="35"/>
      <c r="D1146" s="35"/>
      <c r="E1146" s="35"/>
      <c r="F1146" s="36">
        <v>4047</v>
      </c>
      <c r="G1146" s="37">
        <f t="shared" si="17"/>
        <v>48078.36</v>
      </c>
    </row>
    <row r="1147" spans="1:7" ht="15" customHeight="1" x14ac:dyDescent="0.3">
      <c r="A1147" s="34" t="s">
        <v>2170</v>
      </c>
      <c r="B1147" s="35" t="s">
        <v>2171</v>
      </c>
      <c r="C1147" s="35"/>
      <c r="D1147" s="35"/>
      <c r="E1147" s="35"/>
      <c r="F1147" s="36">
        <v>3932</v>
      </c>
      <c r="G1147" s="37">
        <f t="shared" si="17"/>
        <v>46712.159999999996</v>
      </c>
    </row>
    <row r="1148" spans="1:7" ht="15" customHeight="1" x14ac:dyDescent="0.3">
      <c r="A1148" s="34" t="s">
        <v>2172</v>
      </c>
      <c r="B1148" s="35" t="s">
        <v>2173</v>
      </c>
      <c r="C1148" s="35"/>
      <c r="D1148" s="35"/>
      <c r="E1148" s="35"/>
      <c r="F1148" s="36">
        <v>4047</v>
      </c>
      <c r="G1148" s="37">
        <f t="shared" si="17"/>
        <v>48078.36</v>
      </c>
    </row>
    <row r="1149" spans="1:7" ht="15" customHeight="1" x14ac:dyDescent="0.3">
      <c r="A1149" s="34" t="s">
        <v>2174</v>
      </c>
      <c r="B1149" s="35" t="s">
        <v>2175</v>
      </c>
      <c r="C1149" s="35"/>
      <c r="D1149" s="35"/>
      <c r="E1149" s="35"/>
      <c r="F1149" s="36">
        <v>3932</v>
      </c>
      <c r="G1149" s="37">
        <f t="shared" si="17"/>
        <v>46712.159999999996</v>
      </c>
    </row>
    <row r="1150" spans="1:7" ht="15" customHeight="1" x14ac:dyDescent="0.3">
      <c r="A1150" s="34" t="s">
        <v>2176</v>
      </c>
      <c r="B1150" s="35" t="s">
        <v>2177</v>
      </c>
      <c r="C1150" s="35"/>
      <c r="D1150" s="35"/>
      <c r="E1150" s="35"/>
      <c r="F1150" s="36">
        <v>4047</v>
      </c>
      <c r="G1150" s="37">
        <f t="shared" si="17"/>
        <v>48078.36</v>
      </c>
    </row>
    <row r="1151" spans="1:7" ht="15" customHeight="1" x14ac:dyDescent="0.3">
      <c r="A1151" s="34" t="s">
        <v>2178</v>
      </c>
      <c r="B1151" s="35" t="s">
        <v>2179</v>
      </c>
      <c r="C1151" s="35"/>
      <c r="D1151" s="35"/>
      <c r="E1151" s="35"/>
      <c r="F1151" s="36">
        <v>3932</v>
      </c>
      <c r="G1151" s="37">
        <f t="shared" si="17"/>
        <v>46712.159999999996</v>
      </c>
    </row>
    <row r="1152" spans="1:7" ht="15" customHeight="1" x14ac:dyDescent="0.3">
      <c r="A1152" s="34" t="s">
        <v>2180</v>
      </c>
      <c r="B1152" s="35" t="s">
        <v>2181</v>
      </c>
      <c r="C1152" s="35"/>
      <c r="D1152" s="35"/>
      <c r="E1152" s="35"/>
      <c r="F1152" s="36">
        <v>6575</v>
      </c>
      <c r="G1152" s="37">
        <f t="shared" si="17"/>
        <v>78111</v>
      </c>
    </row>
    <row r="1153" spans="1:7" ht="15" customHeight="1" x14ac:dyDescent="0.3">
      <c r="A1153" s="34" t="s">
        <v>2182</v>
      </c>
      <c r="B1153" s="35" t="s">
        <v>2183</v>
      </c>
      <c r="C1153" s="35"/>
      <c r="D1153" s="35"/>
      <c r="E1153" s="35"/>
      <c r="F1153" s="36">
        <v>1948</v>
      </c>
      <c r="G1153" s="37">
        <f t="shared" si="17"/>
        <v>23142.239999999998</v>
      </c>
    </row>
    <row r="1154" spans="1:7" ht="15" customHeight="1" x14ac:dyDescent="0.3">
      <c r="A1154" s="34" t="s">
        <v>2184</v>
      </c>
      <c r="B1154" s="35" t="s">
        <v>2185</v>
      </c>
      <c r="C1154" s="35"/>
      <c r="D1154" s="35"/>
      <c r="E1154" s="35"/>
      <c r="F1154" s="36">
        <v>1948</v>
      </c>
      <c r="G1154" s="37">
        <f t="shared" si="17"/>
        <v>23142.239999999998</v>
      </c>
    </row>
    <row r="1155" spans="1:7" ht="15" customHeight="1" x14ac:dyDescent="0.3">
      <c r="A1155" s="34" t="s">
        <v>2186</v>
      </c>
      <c r="B1155" s="35" t="s">
        <v>2187</v>
      </c>
      <c r="C1155" s="35"/>
      <c r="D1155" s="35"/>
      <c r="E1155" s="35"/>
      <c r="F1155" s="36">
        <v>2214</v>
      </c>
      <c r="G1155" s="37">
        <f t="shared" si="17"/>
        <v>26302.32</v>
      </c>
    </row>
    <row r="1156" spans="1:7" ht="15" customHeight="1" x14ac:dyDescent="0.3">
      <c r="A1156" s="34" t="s">
        <v>2188</v>
      </c>
      <c r="B1156" s="35" t="s">
        <v>2189</v>
      </c>
      <c r="C1156" s="35"/>
      <c r="D1156" s="35"/>
      <c r="E1156" s="35"/>
      <c r="F1156" s="36">
        <v>4727</v>
      </c>
      <c r="G1156" s="37">
        <f t="shared" si="17"/>
        <v>56156.759999999995</v>
      </c>
    </row>
    <row r="1157" spans="1:7" ht="15" customHeight="1" x14ac:dyDescent="0.3">
      <c r="A1157" s="34" t="s">
        <v>2190</v>
      </c>
      <c r="B1157" s="35" t="s">
        <v>2191</v>
      </c>
      <c r="C1157" s="35"/>
      <c r="D1157" s="35"/>
      <c r="E1157" s="35"/>
      <c r="F1157" s="36">
        <v>4727</v>
      </c>
      <c r="G1157" s="37">
        <f t="shared" si="17"/>
        <v>56156.759999999995</v>
      </c>
    </row>
    <row r="1158" spans="1:7" ht="18.75" x14ac:dyDescent="0.3">
      <c r="A1158" s="34" t="s">
        <v>2192</v>
      </c>
      <c r="B1158" s="35" t="s">
        <v>2193</v>
      </c>
      <c r="C1158" s="35"/>
      <c r="D1158" s="35"/>
      <c r="E1158" s="35"/>
      <c r="F1158" s="36">
        <v>4612</v>
      </c>
      <c r="G1158" s="37">
        <f t="shared" si="17"/>
        <v>54790.559999999998</v>
      </c>
    </row>
    <row r="1159" spans="1:7" ht="15" customHeight="1" x14ac:dyDescent="0.3">
      <c r="A1159" s="34" t="s">
        <v>2194</v>
      </c>
      <c r="B1159" s="35" t="s">
        <v>2195</v>
      </c>
      <c r="C1159" s="35"/>
      <c r="D1159" s="35"/>
      <c r="E1159" s="35"/>
      <c r="F1159" s="36">
        <v>1851</v>
      </c>
      <c r="G1159" s="37">
        <f t="shared" si="17"/>
        <v>21989.88</v>
      </c>
    </row>
    <row r="1160" spans="1:7" ht="15" customHeight="1" x14ac:dyDescent="0.3">
      <c r="A1160" s="34" t="s">
        <v>2196</v>
      </c>
      <c r="B1160" s="35" t="s">
        <v>2197</v>
      </c>
      <c r="C1160" s="35"/>
      <c r="D1160" s="35"/>
      <c r="E1160" s="35"/>
      <c r="F1160" s="36">
        <v>2444</v>
      </c>
      <c r="G1160" s="37">
        <f t="shared" si="17"/>
        <v>29034.720000000001</v>
      </c>
    </row>
    <row r="1161" spans="1:7" ht="15" customHeight="1" x14ac:dyDescent="0.3">
      <c r="A1161" s="34" t="s">
        <v>2198</v>
      </c>
      <c r="B1161" s="35" t="s">
        <v>2199</v>
      </c>
      <c r="C1161" s="35"/>
      <c r="D1161" s="35"/>
      <c r="E1161" s="35"/>
      <c r="F1161" s="36">
        <v>3187</v>
      </c>
      <c r="G1161" s="37">
        <f t="shared" ref="G1161:G1224" si="18">F1161*1.98*6</f>
        <v>37861.56</v>
      </c>
    </row>
    <row r="1162" spans="1:7" ht="15" customHeight="1" x14ac:dyDescent="0.3">
      <c r="A1162" s="34" t="s">
        <v>2200</v>
      </c>
      <c r="B1162" s="35" t="s">
        <v>2201</v>
      </c>
      <c r="C1162" s="35"/>
      <c r="D1162" s="35"/>
      <c r="E1162" s="35"/>
      <c r="F1162" s="36">
        <v>2099</v>
      </c>
      <c r="G1162" s="37">
        <f t="shared" si="18"/>
        <v>24936.119999999995</v>
      </c>
    </row>
    <row r="1163" spans="1:7" ht="18.75" x14ac:dyDescent="0.3">
      <c r="A1163" s="34" t="s">
        <v>2202</v>
      </c>
      <c r="B1163" s="35" t="s">
        <v>2203</v>
      </c>
      <c r="C1163" s="35"/>
      <c r="D1163" s="35"/>
      <c r="E1163" s="35"/>
      <c r="F1163" s="36">
        <v>2099</v>
      </c>
      <c r="G1163" s="37">
        <f t="shared" si="18"/>
        <v>24936.119999999995</v>
      </c>
    </row>
    <row r="1164" spans="1:7" ht="15" customHeight="1" x14ac:dyDescent="0.3">
      <c r="A1164" s="34" t="s">
        <v>2204</v>
      </c>
      <c r="B1164" s="35" t="s">
        <v>2205</v>
      </c>
      <c r="C1164" s="35"/>
      <c r="D1164" s="35"/>
      <c r="E1164" s="35"/>
      <c r="F1164" s="36">
        <v>3197</v>
      </c>
      <c r="G1164" s="37">
        <f t="shared" si="18"/>
        <v>37980.36</v>
      </c>
    </row>
    <row r="1165" spans="1:7" ht="15" customHeight="1" x14ac:dyDescent="0.3">
      <c r="A1165" s="34" t="s">
        <v>2206</v>
      </c>
      <c r="B1165" s="35" t="s">
        <v>2207</v>
      </c>
      <c r="C1165" s="35"/>
      <c r="D1165" s="35"/>
      <c r="E1165" s="35"/>
      <c r="F1165" s="36">
        <v>3647</v>
      </c>
      <c r="G1165" s="37">
        <f t="shared" si="18"/>
        <v>43326.36</v>
      </c>
    </row>
    <row r="1166" spans="1:7" ht="15" customHeight="1" x14ac:dyDescent="0.3">
      <c r="A1166" s="34" t="s">
        <v>2208</v>
      </c>
      <c r="B1166" s="35" t="s">
        <v>2209</v>
      </c>
      <c r="C1166" s="35"/>
      <c r="D1166" s="35"/>
      <c r="E1166" s="35"/>
      <c r="F1166" s="36">
        <v>6837</v>
      </c>
      <c r="G1166" s="37">
        <f t="shared" si="18"/>
        <v>81223.56</v>
      </c>
    </row>
    <row r="1167" spans="1:7" ht="15" customHeight="1" x14ac:dyDescent="0.3">
      <c r="A1167" s="34" t="s">
        <v>2210</v>
      </c>
      <c r="B1167" s="35" t="s">
        <v>2211</v>
      </c>
      <c r="C1167" s="35"/>
      <c r="D1167" s="35"/>
      <c r="E1167" s="35"/>
      <c r="F1167" s="36">
        <v>8745</v>
      </c>
      <c r="G1167" s="37">
        <f t="shared" si="18"/>
        <v>103890.59999999999</v>
      </c>
    </row>
    <row r="1168" spans="1:7" ht="15" customHeight="1" x14ac:dyDescent="0.3">
      <c r="A1168" s="34" t="s">
        <v>2212</v>
      </c>
      <c r="B1168" s="35" t="s">
        <v>2213</v>
      </c>
      <c r="C1168" s="35"/>
      <c r="D1168" s="35"/>
      <c r="E1168" s="35"/>
      <c r="F1168" s="36">
        <v>8573</v>
      </c>
      <c r="G1168" s="37">
        <f t="shared" si="18"/>
        <v>101847.24</v>
      </c>
    </row>
    <row r="1169" spans="1:7" ht="15" customHeight="1" x14ac:dyDescent="0.3">
      <c r="A1169" s="34" t="s">
        <v>2214</v>
      </c>
      <c r="B1169" s="35" t="s">
        <v>2215</v>
      </c>
      <c r="C1169" s="35"/>
      <c r="D1169" s="35"/>
      <c r="E1169" s="35"/>
      <c r="F1169" s="36">
        <v>8573</v>
      </c>
      <c r="G1169" s="37">
        <f t="shared" si="18"/>
        <v>101847.24</v>
      </c>
    </row>
    <row r="1170" spans="1:7" ht="15" customHeight="1" x14ac:dyDescent="0.3">
      <c r="A1170" s="34" t="s">
        <v>2216</v>
      </c>
      <c r="B1170" s="35" t="s">
        <v>2217</v>
      </c>
      <c r="C1170" s="35"/>
      <c r="D1170" s="35"/>
      <c r="E1170" s="35"/>
      <c r="F1170" s="36">
        <v>3179</v>
      </c>
      <c r="G1170" s="37">
        <f t="shared" si="18"/>
        <v>37766.520000000004</v>
      </c>
    </row>
    <row r="1171" spans="1:7" ht="15" customHeight="1" x14ac:dyDescent="0.3">
      <c r="A1171" s="34" t="s">
        <v>2218</v>
      </c>
      <c r="B1171" s="35" t="s">
        <v>2219</v>
      </c>
      <c r="C1171" s="35"/>
      <c r="D1171" s="35"/>
      <c r="E1171" s="35"/>
      <c r="F1171" s="36">
        <v>3647</v>
      </c>
      <c r="G1171" s="37">
        <f t="shared" si="18"/>
        <v>43326.36</v>
      </c>
    </row>
    <row r="1172" spans="1:7" ht="15" customHeight="1" x14ac:dyDescent="0.3">
      <c r="A1172" s="34" t="s">
        <v>2220</v>
      </c>
      <c r="B1172" s="35" t="s">
        <v>2221</v>
      </c>
      <c r="C1172" s="35"/>
      <c r="D1172" s="35"/>
      <c r="E1172" s="35"/>
      <c r="F1172" s="36">
        <v>10833</v>
      </c>
      <c r="G1172" s="37">
        <f t="shared" si="18"/>
        <v>128696.04000000001</v>
      </c>
    </row>
    <row r="1173" spans="1:7" ht="15" customHeight="1" x14ac:dyDescent="0.3">
      <c r="A1173" s="34" t="s">
        <v>2222</v>
      </c>
      <c r="B1173" s="35" t="s">
        <v>2223</v>
      </c>
      <c r="C1173" s="35"/>
      <c r="D1173" s="35"/>
      <c r="E1173" s="35"/>
      <c r="F1173" s="36">
        <v>8573</v>
      </c>
      <c r="G1173" s="37">
        <f t="shared" si="18"/>
        <v>101847.24</v>
      </c>
    </row>
    <row r="1174" spans="1:7" ht="15" customHeight="1" x14ac:dyDescent="0.3">
      <c r="A1174" s="34" t="s">
        <v>2224</v>
      </c>
      <c r="B1174" s="35" t="s">
        <v>2225</v>
      </c>
      <c r="C1174" s="35"/>
      <c r="D1174" s="35"/>
      <c r="E1174" s="35"/>
      <c r="F1174" s="36">
        <v>2709</v>
      </c>
      <c r="G1174" s="37">
        <f t="shared" si="18"/>
        <v>32182.92</v>
      </c>
    </row>
    <row r="1175" spans="1:7" ht="15" customHeight="1" x14ac:dyDescent="0.3">
      <c r="A1175" s="34" t="s">
        <v>2226</v>
      </c>
      <c r="B1175" s="35" t="s">
        <v>2227</v>
      </c>
      <c r="C1175" s="35"/>
      <c r="D1175" s="35"/>
      <c r="E1175" s="35"/>
      <c r="F1175" s="36">
        <v>6874</v>
      </c>
      <c r="G1175" s="37">
        <f t="shared" si="18"/>
        <v>81663.12</v>
      </c>
    </row>
    <row r="1176" spans="1:7" ht="15" customHeight="1" x14ac:dyDescent="0.3">
      <c r="A1176" s="34" t="s">
        <v>2228</v>
      </c>
      <c r="B1176" s="35" t="s">
        <v>2229</v>
      </c>
      <c r="C1176" s="35"/>
      <c r="D1176" s="35"/>
      <c r="E1176" s="35"/>
      <c r="F1176" s="36">
        <v>453</v>
      </c>
      <c r="G1176" s="37">
        <f t="shared" si="18"/>
        <v>5381.6399999999994</v>
      </c>
    </row>
    <row r="1177" spans="1:7" ht="15" customHeight="1" x14ac:dyDescent="0.3">
      <c r="A1177" s="34" t="s">
        <v>2230</v>
      </c>
      <c r="B1177" s="35" t="s">
        <v>2231</v>
      </c>
      <c r="C1177" s="35"/>
      <c r="D1177" s="35"/>
      <c r="E1177" s="35"/>
      <c r="F1177" s="36">
        <v>453</v>
      </c>
      <c r="G1177" s="37">
        <f t="shared" si="18"/>
        <v>5381.6399999999994</v>
      </c>
    </row>
    <row r="1178" spans="1:7" ht="15" customHeight="1" x14ac:dyDescent="0.3">
      <c r="A1178" s="34" t="s">
        <v>2232</v>
      </c>
      <c r="B1178" s="35" t="s">
        <v>2233</v>
      </c>
      <c r="C1178" s="35"/>
      <c r="D1178" s="35"/>
      <c r="E1178" s="35"/>
      <c r="F1178" s="36">
        <v>280</v>
      </c>
      <c r="G1178" s="37">
        <f t="shared" si="18"/>
        <v>3326.3999999999996</v>
      </c>
    </row>
    <row r="1179" spans="1:7" ht="15" customHeight="1" x14ac:dyDescent="0.3">
      <c r="A1179" s="34" t="s">
        <v>2234</v>
      </c>
      <c r="B1179" s="35" t="s">
        <v>2235</v>
      </c>
      <c r="C1179" s="35"/>
      <c r="D1179" s="35"/>
      <c r="E1179" s="35"/>
      <c r="F1179" s="36">
        <v>1466</v>
      </c>
      <c r="G1179" s="37">
        <f t="shared" si="18"/>
        <v>17416.079999999998</v>
      </c>
    </row>
    <row r="1180" spans="1:7" ht="15" customHeight="1" x14ac:dyDescent="0.3">
      <c r="A1180" s="34" t="s">
        <v>2236</v>
      </c>
      <c r="B1180" s="35" t="s">
        <v>2237</v>
      </c>
      <c r="C1180" s="35"/>
      <c r="D1180" s="35"/>
      <c r="E1180" s="35"/>
      <c r="F1180" s="36">
        <v>1224</v>
      </c>
      <c r="G1180" s="37">
        <f t="shared" si="18"/>
        <v>14541.119999999999</v>
      </c>
    </row>
    <row r="1181" spans="1:7" ht="15" customHeight="1" x14ac:dyDescent="0.3">
      <c r="A1181" s="34" t="s">
        <v>2238</v>
      </c>
      <c r="B1181" s="35" t="s">
        <v>2239</v>
      </c>
      <c r="C1181" s="35"/>
      <c r="D1181" s="35"/>
      <c r="E1181" s="35"/>
      <c r="F1181" s="36">
        <v>1224</v>
      </c>
      <c r="G1181" s="37">
        <f t="shared" si="18"/>
        <v>14541.119999999999</v>
      </c>
    </row>
    <row r="1182" spans="1:7" ht="15" customHeight="1" x14ac:dyDescent="0.3">
      <c r="A1182" s="34" t="s">
        <v>2240</v>
      </c>
      <c r="B1182" s="35" t="s">
        <v>2241</v>
      </c>
      <c r="C1182" s="35"/>
      <c r="D1182" s="35"/>
      <c r="E1182" s="35"/>
      <c r="F1182" s="36">
        <v>1014</v>
      </c>
      <c r="G1182" s="37">
        <f t="shared" si="18"/>
        <v>12046.32</v>
      </c>
    </row>
    <row r="1183" spans="1:7" ht="15" customHeight="1" x14ac:dyDescent="0.3">
      <c r="A1183" s="34" t="s">
        <v>2242</v>
      </c>
      <c r="B1183" s="35" t="s">
        <v>2243</v>
      </c>
      <c r="C1183" s="35"/>
      <c r="D1183" s="35"/>
      <c r="E1183" s="35"/>
      <c r="F1183" s="36">
        <v>1014</v>
      </c>
      <c r="G1183" s="37">
        <f t="shared" si="18"/>
        <v>12046.32</v>
      </c>
    </row>
    <row r="1184" spans="1:7" ht="15" customHeight="1" x14ac:dyDescent="0.3">
      <c r="A1184" s="34" t="s">
        <v>2244</v>
      </c>
      <c r="B1184" s="35" t="s">
        <v>2245</v>
      </c>
      <c r="C1184" s="35"/>
      <c r="D1184" s="35"/>
      <c r="E1184" s="35"/>
      <c r="F1184" s="36">
        <v>979</v>
      </c>
      <c r="G1184" s="37">
        <f t="shared" si="18"/>
        <v>11630.52</v>
      </c>
    </row>
    <row r="1185" spans="1:7" ht="15" customHeight="1" x14ac:dyDescent="0.3">
      <c r="A1185" s="34" t="s">
        <v>2246</v>
      </c>
      <c r="B1185" s="35" t="s">
        <v>2247</v>
      </c>
      <c r="C1185" s="35"/>
      <c r="D1185" s="35"/>
      <c r="E1185" s="35"/>
      <c r="F1185" s="36">
        <v>273</v>
      </c>
      <c r="G1185" s="37">
        <f t="shared" si="18"/>
        <v>3243.24</v>
      </c>
    </row>
    <row r="1186" spans="1:7" ht="15" customHeight="1" x14ac:dyDescent="0.3">
      <c r="A1186" s="34" t="s">
        <v>2248</v>
      </c>
      <c r="B1186" s="35" t="s">
        <v>2249</v>
      </c>
      <c r="C1186" s="35"/>
      <c r="D1186" s="35"/>
      <c r="E1186" s="35"/>
      <c r="F1186" s="36">
        <v>273</v>
      </c>
      <c r="G1186" s="37">
        <f t="shared" si="18"/>
        <v>3243.24</v>
      </c>
    </row>
    <row r="1187" spans="1:7" ht="15" customHeight="1" x14ac:dyDescent="0.3">
      <c r="A1187" s="34" t="s">
        <v>2250</v>
      </c>
      <c r="B1187" s="35" t="s">
        <v>2251</v>
      </c>
      <c r="C1187" s="35"/>
      <c r="D1187" s="35"/>
      <c r="E1187" s="35"/>
      <c r="F1187" s="36">
        <v>65</v>
      </c>
      <c r="G1187" s="37">
        <f t="shared" si="18"/>
        <v>772.19999999999993</v>
      </c>
    </row>
    <row r="1188" spans="1:7" ht="15" customHeight="1" x14ac:dyDescent="0.3">
      <c r="A1188" s="34" t="s">
        <v>2252</v>
      </c>
      <c r="B1188" s="35" t="s">
        <v>2253</v>
      </c>
      <c r="C1188" s="35"/>
      <c r="D1188" s="35"/>
      <c r="E1188" s="35"/>
      <c r="F1188" s="36">
        <v>265</v>
      </c>
      <c r="G1188" s="37">
        <f t="shared" si="18"/>
        <v>3148.2000000000003</v>
      </c>
    </row>
    <row r="1189" spans="1:7" ht="15" customHeight="1" x14ac:dyDescent="0.3">
      <c r="A1189" s="34" t="s">
        <v>2254</v>
      </c>
      <c r="B1189" s="35" t="s">
        <v>2255</v>
      </c>
      <c r="C1189" s="35"/>
      <c r="D1189" s="35"/>
      <c r="E1189" s="35"/>
      <c r="F1189" s="36">
        <v>418</v>
      </c>
      <c r="G1189" s="37">
        <f t="shared" si="18"/>
        <v>4965.84</v>
      </c>
    </row>
    <row r="1190" spans="1:7" ht="15" customHeight="1" x14ac:dyDescent="0.3">
      <c r="A1190" s="34" t="s">
        <v>2256</v>
      </c>
      <c r="B1190" s="35" t="s">
        <v>2257</v>
      </c>
      <c r="C1190" s="35"/>
      <c r="D1190" s="35"/>
      <c r="E1190" s="35"/>
      <c r="F1190" s="36">
        <v>582</v>
      </c>
      <c r="G1190" s="37">
        <f t="shared" si="18"/>
        <v>6914.16</v>
      </c>
    </row>
    <row r="1191" spans="1:7" ht="15" customHeight="1" x14ac:dyDescent="0.3">
      <c r="A1191" s="34" t="s">
        <v>2258</v>
      </c>
      <c r="B1191" s="35" t="s">
        <v>2259</v>
      </c>
      <c r="C1191" s="35"/>
      <c r="D1191" s="35"/>
      <c r="E1191" s="35"/>
      <c r="F1191" s="36">
        <v>50</v>
      </c>
      <c r="G1191" s="37">
        <f t="shared" si="18"/>
        <v>594</v>
      </c>
    </row>
    <row r="1192" spans="1:7" ht="15" customHeight="1" x14ac:dyDescent="0.3">
      <c r="A1192" s="34" t="s">
        <v>2260</v>
      </c>
      <c r="B1192" s="35" t="s">
        <v>2261</v>
      </c>
      <c r="C1192" s="35"/>
      <c r="D1192" s="35"/>
      <c r="E1192" s="35"/>
      <c r="F1192" s="36">
        <v>1100</v>
      </c>
      <c r="G1192" s="37">
        <f t="shared" si="18"/>
        <v>13068</v>
      </c>
    </row>
    <row r="1193" spans="1:7" ht="18.75" x14ac:dyDescent="0.3">
      <c r="A1193" s="34" t="s">
        <v>2262</v>
      </c>
      <c r="B1193" s="35" t="s">
        <v>2263</v>
      </c>
      <c r="C1193" s="35"/>
      <c r="D1193" s="35"/>
      <c r="E1193" s="35"/>
      <c r="F1193" s="36">
        <v>63</v>
      </c>
      <c r="G1193" s="37">
        <f t="shared" si="18"/>
        <v>748.43999999999994</v>
      </c>
    </row>
    <row r="1194" spans="1:7" ht="15" customHeight="1" x14ac:dyDescent="0.3">
      <c r="A1194" s="34" t="s">
        <v>2264</v>
      </c>
      <c r="B1194" s="35" t="s">
        <v>2265</v>
      </c>
      <c r="C1194" s="35"/>
      <c r="D1194" s="35"/>
      <c r="E1194" s="35"/>
      <c r="F1194" s="36">
        <v>127</v>
      </c>
      <c r="G1194" s="37">
        <f t="shared" si="18"/>
        <v>1508.76</v>
      </c>
    </row>
    <row r="1195" spans="1:7" ht="15" customHeight="1" x14ac:dyDescent="0.3">
      <c r="A1195" s="34" t="s">
        <v>2266</v>
      </c>
      <c r="B1195" s="35" t="s">
        <v>2267</v>
      </c>
      <c r="C1195" s="35"/>
      <c r="D1195" s="35"/>
      <c r="E1195" s="35"/>
      <c r="F1195" s="36">
        <v>141</v>
      </c>
      <c r="G1195" s="37">
        <f t="shared" si="18"/>
        <v>1675.08</v>
      </c>
    </row>
    <row r="1196" spans="1:7" ht="15" customHeight="1" x14ac:dyDescent="0.3">
      <c r="A1196" s="34" t="s">
        <v>2268</v>
      </c>
      <c r="B1196" s="35" t="s">
        <v>2269</v>
      </c>
      <c r="C1196" s="35"/>
      <c r="D1196" s="35"/>
      <c r="E1196" s="35"/>
      <c r="F1196" s="36">
        <v>57</v>
      </c>
      <c r="G1196" s="37">
        <f t="shared" si="18"/>
        <v>677.16</v>
      </c>
    </row>
    <row r="1197" spans="1:7" ht="15" customHeight="1" x14ac:dyDescent="0.3">
      <c r="A1197" s="34" t="s">
        <v>2270</v>
      </c>
      <c r="B1197" s="35" t="s">
        <v>2271</v>
      </c>
      <c r="C1197" s="35"/>
      <c r="D1197" s="35"/>
      <c r="E1197" s="35"/>
      <c r="F1197" s="36">
        <v>98</v>
      </c>
      <c r="G1197" s="37">
        <f t="shared" si="18"/>
        <v>1164.24</v>
      </c>
    </row>
    <row r="1198" spans="1:7" ht="15" customHeight="1" x14ac:dyDescent="0.3">
      <c r="A1198" s="34" t="s">
        <v>2272</v>
      </c>
      <c r="B1198" s="35" t="s">
        <v>2273</v>
      </c>
      <c r="C1198" s="35"/>
      <c r="D1198" s="35"/>
      <c r="E1198" s="35"/>
      <c r="F1198" s="36">
        <v>98</v>
      </c>
      <c r="G1198" s="37">
        <f t="shared" si="18"/>
        <v>1164.24</v>
      </c>
    </row>
    <row r="1199" spans="1:7" ht="15" customHeight="1" x14ac:dyDescent="0.3">
      <c r="A1199" s="34" t="s">
        <v>2274</v>
      </c>
      <c r="B1199" s="35" t="s">
        <v>2275</v>
      </c>
      <c r="C1199" s="35"/>
      <c r="D1199" s="35"/>
      <c r="E1199" s="35"/>
      <c r="F1199" s="36">
        <v>300</v>
      </c>
      <c r="G1199" s="37">
        <f t="shared" si="18"/>
        <v>3564</v>
      </c>
    </row>
    <row r="1200" spans="1:7" ht="15" customHeight="1" x14ac:dyDescent="0.3">
      <c r="A1200" s="34" t="s">
        <v>2276</v>
      </c>
      <c r="B1200" s="35" t="s">
        <v>2277</v>
      </c>
      <c r="C1200" s="35"/>
      <c r="D1200" s="35"/>
      <c r="E1200" s="35"/>
      <c r="F1200" s="36">
        <v>36</v>
      </c>
      <c r="G1200" s="37">
        <f t="shared" si="18"/>
        <v>427.68</v>
      </c>
    </row>
    <row r="1201" spans="1:7" ht="18.75" x14ac:dyDescent="0.3">
      <c r="A1201" s="34" t="s">
        <v>2278</v>
      </c>
      <c r="B1201" s="35" t="s">
        <v>2279</v>
      </c>
      <c r="C1201" s="35"/>
      <c r="D1201" s="35"/>
      <c r="E1201" s="35"/>
      <c r="F1201" s="36">
        <v>1967</v>
      </c>
      <c r="G1201" s="37">
        <f t="shared" si="18"/>
        <v>23367.96</v>
      </c>
    </row>
    <row r="1202" spans="1:7" ht="15" customHeight="1" x14ac:dyDescent="0.3">
      <c r="A1202" s="34" t="s">
        <v>2280</v>
      </c>
      <c r="B1202" s="35" t="s">
        <v>2281</v>
      </c>
      <c r="C1202" s="35"/>
      <c r="D1202" s="35"/>
      <c r="E1202" s="35"/>
      <c r="F1202" s="36">
        <v>26</v>
      </c>
      <c r="G1202" s="37">
        <f t="shared" si="18"/>
        <v>308.88</v>
      </c>
    </row>
    <row r="1203" spans="1:7" ht="15" customHeight="1" x14ac:dyDescent="0.3">
      <c r="A1203" s="34" t="s">
        <v>2282</v>
      </c>
      <c r="B1203" s="35" t="s">
        <v>2283</v>
      </c>
      <c r="C1203" s="35"/>
      <c r="D1203" s="35"/>
      <c r="E1203" s="35"/>
      <c r="F1203" s="36">
        <v>45</v>
      </c>
      <c r="G1203" s="37">
        <f t="shared" si="18"/>
        <v>534.59999999999991</v>
      </c>
    </row>
    <row r="1204" spans="1:7" ht="18.75" x14ac:dyDescent="0.3">
      <c r="A1204" s="34" t="s">
        <v>2284</v>
      </c>
      <c r="B1204" s="35" t="s">
        <v>2285</v>
      </c>
      <c r="C1204" s="35"/>
      <c r="D1204" s="35"/>
      <c r="E1204" s="35"/>
      <c r="F1204" s="36">
        <v>45</v>
      </c>
      <c r="G1204" s="37">
        <f t="shared" si="18"/>
        <v>534.59999999999991</v>
      </c>
    </row>
    <row r="1205" spans="1:7" ht="18.75" x14ac:dyDescent="0.3">
      <c r="A1205" s="34" t="s">
        <v>2286</v>
      </c>
      <c r="B1205" s="35" t="s">
        <v>2287</v>
      </c>
      <c r="C1205" s="35"/>
      <c r="D1205" s="35"/>
      <c r="E1205" s="35"/>
      <c r="F1205" s="36">
        <v>54</v>
      </c>
      <c r="G1205" s="37">
        <f t="shared" si="18"/>
        <v>641.52</v>
      </c>
    </row>
    <row r="1206" spans="1:7" ht="18.75" x14ac:dyDescent="0.3">
      <c r="A1206" s="34" t="s">
        <v>2288</v>
      </c>
      <c r="B1206" s="35" t="s">
        <v>2289</v>
      </c>
      <c r="C1206" s="35"/>
      <c r="D1206" s="35"/>
      <c r="E1206" s="35"/>
      <c r="F1206" s="36">
        <v>250</v>
      </c>
      <c r="G1206" s="37">
        <f t="shared" si="18"/>
        <v>2970</v>
      </c>
    </row>
    <row r="1207" spans="1:7" ht="15" customHeight="1" x14ac:dyDescent="0.3">
      <c r="A1207" s="34" t="s">
        <v>2290</v>
      </c>
      <c r="B1207" s="35" t="s">
        <v>2291</v>
      </c>
      <c r="C1207" s="35"/>
      <c r="D1207" s="35"/>
      <c r="E1207" s="35"/>
      <c r="F1207" s="36">
        <v>200</v>
      </c>
      <c r="G1207" s="37">
        <f t="shared" si="18"/>
        <v>2376</v>
      </c>
    </row>
    <row r="1208" spans="1:7" ht="15" customHeight="1" x14ac:dyDescent="0.3">
      <c r="A1208" s="34" t="s">
        <v>2292</v>
      </c>
      <c r="B1208" s="35" t="s">
        <v>2293</v>
      </c>
      <c r="C1208" s="35"/>
      <c r="D1208" s="35"/>
      <c r="E1208" s="35"/>
      <c r="F1208" s="36">
        <v>73</v>
      </c>
      <c r="G1208" s="37">
        <f t="shared" si="18"/>
        <v>867.24</v>
      </c>
    </row>
    <row r="1209" spans="1:7" ht="15" customHeight="1" x14ac:dyDescent="0.3">
      <c r="A1209" s="34" t="s">
        <v>2294</v>
      </c>
      <c r="B1209" s="35" t="s">
        <v>2295</v>
      </c>
      <c r="C1209" s="35"/>
      <c r="D1209" s="35"/>
      <c r="E1209" s="35"/>
      <c r="F1209" s="36">
        <v>101</v>
      </c>
      <c r="G1209" s="37">
        <f t="shared" si="18"/>
        <v>1199.8799999999999</v>
      </c>
    </row>
    <row r="1210" spans="1:7" ht="15" customHeight="1" x14ac:dyDescent="0.3">
      <c r="A1210" s="34" t="s">
        <v>2296</v>
      </c>
      <c r="B1210" s="35" t="s">
        <v>2297</v>
      </c>
      <c r="C1210" s="35"/>
      <c r="D1210" s="35"/>
      <c r="E1210" s="35"/>
      <c r="F1210" s="36">
        <v>300</v>
      </c>
      <c r="G1210" s="37">
        <f t="shared" si="18"/>
        <v>3564</v>
      </c>
    </row>
    <row r="1211" spans="1:7" ht="15" customHeight="1" x14ac:dyDescent="0.3">
      <c r="A1211" s="34" t="s">
        <v>2298</v>
      </c>
      <c r="B1211" s="35" t="s">
        <v>2299</v>
      </c>
      <c r="C1211" s="35"/>
      <c r="D1211" s="35"/>
      <c r="E1211" s="35"/>
      <c r="F1211" s="36">
        <v>108</v>
      </c>
      <c r="G1211" s="37">
        <f t="shared" si="18"/>
        <v>1283.04</v>
      </c>
    </row>
    <row r="1212" spans="1:7" ht="15" customHeight="1" x14ac:dyDescent="0.3">
      <c r="A1212" s="34" t="s">
        <v>2300</v>
      </c>
      <c r="B1212" s="35" t="s">
        <v>2301</v>
      </c>
      <c r="C1212" s="35"/>
      <c r="D1212" s="35"/>
      <c r="E1212" s="35"/>
      <c r="F1212" s="36">
        <v>36</v>
      </c>
      <c r="G1212" s="37">
        <f t="shared" si="18"/>
        <v>427.68</v>
      </c>
    </row>
    <row r="1213" spans="1:7" ht="15" customHeight="1" x14ac:dyDescent="0.3">
      <c r="A1213" s="34" t="s">
        <v>2302</v>
      </c>
      <c r="B1213" s="35" t="s">
        <v>2303</v>
      </c>
      <c r="C1213" s="35"/>
      <c r="D1213" s="35"/>
      <c r="E1213" s="35"/>
      <c r="F1213" s="36">
        <v>36</v>
      </c>
      <c r="G1213" s="37">
        <f t="shared" si="18"/>
        <v>427.68</v>
      </c>
    </row>
    <row r="1214" spans="1:7" ht="15" customHeight="1" x14ac:dyDescent="0.3">
      <c r="A1214" s="34" t="s">
        <v>2304</v>
      </c>
      <c r="B1214" s="35" t="s">
        <v>2305</v>
      </c>
      <c r="C1214" s="35"/>
      <c r="D1214" s="35"/>
      <c r="E1214" s="35"/>
      <c r="F1214" s="36">
        <v>125</v>
      </c>
      <c r="G1214" s="37">
        <f t="shared" si="18"/>
        <v>1485</v>
      </c>
    </row>
    <row r="1215" spans="1:7" ht="15" customHeight="1" x14ac:dyDescent="0.3">
      <c r="A1215" s="34" t="s">
        <v>2306</v>
      </c>
      <c r="B1215" s="35" t="s">
        <v>2307</v>
      </c>
      <c r="C1215" s="35"/>
      <c r="D1215" s="35"/>
      <c r="E1215" s="35"/>
      <c r="F1215" s="36">
        <v>938</v>
      </c>
      <c r="G1215" s="37">
        <f t="shared" si="18"/>
        <v>11143.44</v>
      </c>
    </row>
    <row r="1216" spans="1:7" ht="15" customHeight="1" x14ac:dyDescent="0.3">
      <c r="A1216" s="34" t="s">
        <v>2308</v>
      </c>
      <c r="B1216" s="35" t="s">
        <v>2309</v>
      </c>
      <c r="C1216" s="35"/>
      <c r="D1216" s="35"/>
      <c r="E1216" s="35"/>
      <c r="F1216" s="36">
        <v>1150</v>
      </c>
      <c r="G1216" s="37">
        <f t="shared" si="18"/>
        <v>13662</v>
      </c>
    </row>
    <row r="1217" spans="1:7" ht="15" customHeight="1" x14ac:dyDescent="0.3">
      <c r="A1217" s="34" t="s">
        <v>2310</v>
      </c>
      <c r="B1217" s="35" t="s">
        <v>2311</v>
      </c>
      <c r="C1217" s="35"/>
      <c r="D1217" s="35"/>
      <c r="E1217" s="35"/>
      <c r="F1217" s="36">
        <v>1032</v>
      </c>
      <c r="G1217" s="37">
        <f t="shared" si="18"/>
        <v>12260.16</v>
      </c>
    </row>
    <row r="1218" spans="1:7" ht="15" customHeight="1" x14ac:dyDescent="0.3">
      <c r="A1218" s="34" t="s">
        <v>2312</v>
      </c>
      <c r="B1218" s="35" t="s">
        <v>2313</v>
      </c>
      <c r="C1218" s="35"/>
      <c r="D1218" s="35"/>
      <c r="E1218" s="35"/>
      <c r="F1218" s="36">
        <v>2957</v>
      </c>
      <c r="G1218" s="37">
        <f t="shared" si="18"/>
        <v>35129.159999999996</v>
      </c>
    </row>
    <row r="1219" spans="1:7" ht="15" customHeight="1" x14ac:dyDescent="0.3">
      <c r="A1219" s="34" t="s">
        <v>2314</v>
      </c>
      <c r="B1219" s="35" t="s">
        <v>2315</v>
      </c>
      <c r="C1219" s="35"/>
      <c r="D1219" s="35"/>
      <c r="E1219" s="35"/>
      <c r="F1219" s="36">
        <v>846</v>
      </c>
      <c r="G1219" s="37">
        <f t="shared" si="18"/>
        <v>10050.48</v>
      </c>
    </row>
    <row r="1220" spans="1:7" ht="15" customHeight="1" x14ac:dyDescent="0.3">
      <c r="A1220" s="34" t="s">
        <v>2316</v>
      </c>
      <c r="B1220" s="35" t="s">
        <v>2317</v>
      </c>
      <c r="C1220" s="35"/>
      <c r="D1220" s="35"/>
      <c r="E1220" s="35"/>
      <c r="F1220" s="36">
        <v>1093</v>
      </c>
      <c r="G1220" s="37">
        <f t="shared" si="18"/>
        <v>12984.84</v>
      </c>
    </row>
    <row r="1221" spans="1:7" ht="15" customHeight="1" x14ac:dyDescent="0.3">
      <c r="A1221" s="34" t="s">
        <v>2318</v>
      </c>
      <c r="B1221" s="35" t="s">
        <v>2319</v>
      </c>
      <c r="C1221" s="35"/>
      <c r="D1221" s="35"/>
      <c r="E1221" s="35"/>
      <c r="F1221" s="36">
        <v>9000</v>
      </c>
      <c r="G1221" s="37">
        <f t="shared" si="18"/>
        <v>106920</v>
      </c>
    </row>
    <row r="1222" spans="1:7" ht="18.75" x14ac:dyDescent="0.3">
      <c r="A1222" s="34" t="s">
        <v>2320</v>
      </c>
      <c r="B1222" s="35" t="s">
        <v>2321</v>
      </c>
      <c r="C1222" s="35"/>
      <c r="D1222" s="35"/>
      <c r="E1222" s="35"/>
      <c r="F1222" s="36">
        <v>933</v>
      </c>
      <c r="G1222" s="37">
        <f t="shared" si="18"/>
        <v>11084.039999999999</v>
      </c>
    </row>
    <row r="1223" spans="1:7" ht="18.75" x14ac:dyDescent="0.3">
      <c r="A1223" s="34" t="s">
        <v>2322</v>
      </c>
      <c r="B1223" s="35" t="s">
        <v>2323</v>
      </c>
      <c r="C1223" s="35"/>
      <c r="D1223" s="35"/>
      <c r="E1223" s="35"/>
      <c r="F1223" s="36">
        <v>4474</v>
      </c>
      <c r="G1223" s="37">
        <f t="shared" si="18"/>
        <v>53151.12</v>
      </c>
    </row>
    <row r="1224" spans="1:7" ht="15" customHeight="1" x14ac:dyDescent="0.3">
      <c r="A1224" s="34" t="s">
        <v>2324</v>
      </c>
      <c r="B1224" s="35" t="s">
        <v>2325</v>
      </c>
      <c r="C1224" s="35"/>
      <c r="D1224" s="35"/>
      <c r="E1224" s="35"/>
      <c r="F1224" s="36">
        <v>72</v>
      </c>
      <c r="G1224" s="37">
        <f t="shared" si="18"/>
        <v>855.36</v>
      </c>
    </row>
    <row r="1225" spans="1:7" ht="18.75" x14ac:dyDescent="0.3">
      <c r="A1225" s="34" t="s">
        <v>2326</v>
      </c>
      <c r="B1225" s="35" t="s">
        <v>2327</v>
      </c>
      <c r="C1225" s="35"/>
      <c r="D1225" s="35"/>
      <c r="E1225" s="35"/>
      <c r="F1225" s="36">
        <v>72</v>
      </c>
      <c r="G1225" s="37">
        <f t="shared" ref="G1225:G1288" si="19">F1225*1.98*6</f>
        <v>855.36</v>
      </c>
    </row>
    <row r="1226" spans="1:7" ht="18.75" x14ac:dyDescent="0.3">
      <c r="A1226" s="34" t="s">
        <v>2328</v>
      </c>
      <c r="B1226" s="35" t="s">
        <v>2329</v>
      </c>
      <c r="C1226" s="35"/>
      <c r="D1226" s="35"/>
      <c r="E1226" s="35"/>
      <c r="F1226" s="36">
        <v>72</v>
      </c>
      <c r="G1226" s="37">
        <f t="shared" si="19"/>
        <v>855.36</v>
      </c>
    </row>
    <row r="1227" spans="1:7" ht="18.75" x14ac:dyDescent="0.3">
      <c r="A1227" s="34" t="s">
        <v>2330</v>
      </c>
      <c r="B1227" s="35" t="s">
        <v>2331</v>
      </c>
      <c r="C1227" s="35"/>
      <c r="D1227" s="35"/>
      <c r="E1227" s="35"/>
      <c r="F1227" s="36">
        <v>72</v>
      </c>
      <c r="G1227" s="37">
        <f t="shared" si="19"/>
        <v>855.36</v>
      </c>
    </row>
    <row r="1228" spans="1:7" ht="15" customHeight="1" x14ac:dyDescent="0.3">
      <c r="A1228" s="34" t="s">
        <v>2332</v>
      </c>
      <c r="B1228" s="35" t="s">
        <v>2333</v>
      </c>
      <c r="C1228" s="35"/>
      <c r="D1228" s="35"/>
      <c r="E1228" s="35"/>
      <c r="F1228" s="36">
        <v>72</v>
      </c>
      <c r="G1228" s="37">
        <f t="shared" si="19"/>
        <v>855.36</v>
      </c>
    </row>
    <row r="1229" spans="1:7" ht="18.75" x14ac:dyDescent="0.3">
      <c r="A1229" s="34" t="s">
        <v>2334</v>
      </c>
      <c r="B1229" s="35" t="s">
        <v>2335</v>
      </c>
      <c r="C1229" s="35"/>
      <c r="D1229" s="35"/>
      <c r="E1229" s="35"/>
      <c r="F1229" s="36">
        <v>72</v>
      </c>
      <c r="G1229" s="37">
        <f t="shared" si="19"/>
        <v>855.36</v>
      </c>
    </row>
    <row r="1230" spans="1:7" ht="15" customHeight="1" x14ac:dyDescent="0.3">
      <c r="A1230" s="34" t="s">
        <v>2336</v>
      </c>
      <c r="B1230" s="35" t="s">
        <v>2337</v>
      </c>
      <c r="C1230" s="35"/>
      <c r="D1230" s="35"/>
      <c r="E1230" s="35"/>
      <c r="F1230" s="36">
        <v>72</v>
      </c>
      <c r="G1230" s="37">
        <f t="shared" si="19"/>
        <v>855.36</v>
      </c>
    </row>
    <row r="1231" spans="1:7" ht="15" customHeight="1" x14ac:dyDescent="0.3">
      <c r="A1231" s="34" t="s">
        <v>2338</v>
      </c>
      <c r="B1231" s="35" t="s">
        <v>2339</v>
      </c>
      <c r="C1231" s="35"/>
      <c r="D1231" s="35"/>
      <c r="E1231" s="35"/>
      <c r="F1231" s="36">
        <v>3000</v>
      </c>
      <c r="G1231" s="37">
        <f t="shared" si="19"/>
        <v>35640</v>
      </c>
    </row>
    <row r="1232" spans="1:7" ht="18.75" x14ac:dyDescent="0.3">
      <c r="A1232" s="34" t="s">
        <v>2340</v>
      </c>
      <c r="B1232" s="35" t="s">
        <v>2341</v>
      </c>
      <c r="C1232" s="35"/>
      <c r="D1232" s="35"/>
      <c r="E1232" s="35"/>
      <c r="F1232" s="36">
        <v>750</v>
      </c>
      <c r="G1232" s="37">
        <f t="shared" si="19"/>
        <v>8910</v>
      </c>
    </row>
    <row r="1233" spans="1:7" ht="15" customHeight="1" x14ac:dyDescent="0.3">
      <c r="A1233" s="34" t="s">
        <v>2342</v>
      </c>
      <c r="B1233" s="35" t="s">
        <v>2343</v>
      </c>
      <c r="C1233" s="35"/>
      <c r="D1233" s="35"/>
      <c r="E1233" s="35"/>
      <c r="F1233" s="36">
        <v>750</v>
      </c>
      <c r="G1233" s="37">
        <f t="shared" si="19"/>
        <v>8910</v>
      </c>
    </row>
    <row r="1234" spans="1:7" ht="15" customHeight="1" x14ac:dyDescent="0.3">
      <c r="A1234" s="34" t="s">
        <v>2344</v>
      </c>
      <c r="B1234" s="35" t="s">
        <v>2345</v>
      </c>
      <c r="C1234" s="35"/>
      <c r="D1234" s="35"/>
      <c r="E1234" s="35"/>
      <c r="F1234" s="36">
        <v>750</v>
      </c>
      <c r="G1234" s="37">
        <f t="shared" si="19"/>
        <v>8910</v>
      </c>
    </row>
    <row r="1235" spans="1:7" ht="15" customHeight="1" x14ac:dyDescent="0.3">
      <c r="A1235" s="34" t="s">
        <v>2346</v>
      </c>
      <c r="B1235" s="35" t="s">
        <v>2347</v>
      </c>
      <c r="C1235" s="35"/>
      <c r="D1235" s="35"/>
      <c r="E1235" s="35"/>
      <c r="F1235" s="36">
        <v>750</v>
      </c>
      <c r="G1235" s="37">
        <f t="shared" si="19"/>
        <v>8910</v>
      </c>
    </row>
    <row r="1236" spans="1:7" ht="15" customHeight="1" x14ac:dyDescent="0.3">
      <c r="A1236" s="34" t="s">
        <v>2348</v>
      </c>
      <c r="B1236" s="35" t="s">
        <v>2349</v>
      </c>
      <c r="C1236" s="35"/>
      <c r="D1236" s="35"/>
      <c r="E1236" s="35"/>
      <c r="F1236" s="36">
        <v>750</v>
      </c>
      <c r="G1236" s="37">
        <f t="shared" si="19"/>
        <v>8910</v>
      </c>
    </row>
    <row r="1237" spans="1:7" ht="15" customHeight="1" x14ac:dyDescent="0.3">
      <c r="A1237" s="34" t="s">
        <v>2350</v>
      </c>
      <c r="B1237" s="35" t="s">
        <v>2351</v>
      </c>
      <c r="C1237" s="35"/>
      <c r="D1237" s="35"/>
      <c r="E1237" s="35"/>
      <c r="F1237" s="36">
        <v>750</v>
      </c>
      <c r="G1237" s="37">
        <f t="shared" si="19"/>
        <v>8910</v>
      </c>
    </row>
    <row r="1238" spans="1:7" ht="15" customHeight="1" x14ac:dyDescent="0.3">
      <c r="A1238" s="34" t="s">
        <v>2352</v>
      </c>
      <c r="B1238" s="35" t="s">
        <v>2353</v>
      </c>
      <c r="C1238" s="35"/>
      <c r="D1238" s="35"/>
      <c r="E1238" s="35"/>
      <c r="F1238" s="36">
        <v>438</v>
      </c>
      <c r="G1238" s="37">
        <f t="shared" si="19"/>
        <v>5203.4400000000005</v>
      </c>
    </row>
    <row r="1239" spans="1:7" ht="15" customHeight="1" x14ac:dyDescent="0.3">
      <c r="A1239" s="34" t="s">
        <v>2354</v>
      </c>
      <c r="B1239" s="35" t="s">
        <v>2355</v>
      </c>
      <c r="C1239" s="35"/>
      <c r="D1239" s="35"/>
      <c r="E1239" s="35"/>
      <c r="F1239" s="36">
        <v>1746</v>
      </c>
      <c r="G1239" s="37">
        <f t="shared" si="19"/>
        <v>20742.48</v>
      </c>
    </row>
    <row r="1240" spans="1:7" ht="15" customHeight="1" x14ac:dyDescent="0.3">
      <c r="A1240" s="34" t="s">
        <v>2356</v>
      </c>
      <c r="B1240" s="35" t="s">
        <v>2357</v>
      </c>
      <c r="C1240" s="35"/>
      <c r="D1240" s="35"/>
      <c r="E1240" s="35"/>
      <c r="F1240" s="36">
        <v>1591</v>
      </c>
      <c r="G1240" s="37">
        <f t="shared" si="19"/>
        <v>18901.079999999998</v>
      </c>
    </row>
    <row r="1241" spans="1:7" ht="15" customHeight="1" x14ac:dyDescent="0.3">
      <c r="A1241" s="34" t="s">
        <v>2358</v>
      </c>
      <c r="B1241" s="35" t="s">
        <v>2359</v>
      </c>
      <c r="C1241" s="35"/>
      <c r="D1241" s="35"/>
      <c r="E1241" s="35"/>
      <c r="F1241" s="36">
        <v>1905</v>
      </c>
      <c r="G1241" s="37">
        <f t="shared" si="19"/>
        <v>22631.4</v>
      </c>
    </row>
    <row r="1242" spans="1:7" ht="15" customHeight="1" x14ac:dyDescent="0.3">
      <c r="A1242" s="34" t="s">
        <v>2360</v>
      </c>
      <c r="B1242" s="35" t="s">
        <v>2361</v>
      </c>
      <c r="C1242" s="35"/>
      <c r="D1242" s="35"/>
      <c r="E1242" s="35"/>
      <c r="F1242" s="36">
        <v>1273</v>
      </c>
      <c r="G1242" s="37">
        <f t="shared" si="19"/>
        <v>15123.24</v>
      </c>
    </row>
    <row r="1243" spans="1:7" ht="15" customHeight="1" x14ac:dyDescent="0.3">
      <c r="A1243" s="34" t="s">
        <v>2362</v>
      </c>
      <c r="B1243" s="35" t="s">
        <v>2363</v>
      </c>
      <c r="C1243" s="35"/>
      <c r="D1243" s="35"/>
      <c r="E1243" s="35"/>
      <c r="F1243" s="36">
        <v>1113</v>
      </c>
      <c r="G1243" s="37">
        <f t="shared" si="19"/>
        <v>13222.439999999999</v>
      </c>
    </row>
    <row r="1244" spans="1:7" ht="15" customHeight="1" x14ac:dyDescent="0.3">
      <c r="A1244" s="34" t="s">
        <v>2364</v>
      </c>
      <c r="B1244" s="35" t="s">
        <v>2365</v>
      </c>
      <c r="C1244" s="35"/>
      <c r="D1244" s="35"/>
      <c r="E1244" s="35"/>
      <c r="F1244" s="36">
        <v>1044</v>
      </c>
      <c r="G1244" s="37">
        <f t="shared" si="19"/>
        <v>12402.72</v>
      </c>
    </row>
    <row r="1245" spans="1:7" ht="18.75" x14ac:dyDescent="0.3">
      <c r="A1245" s="34" t="s">
        <v>2366</v>
      </c>
      <c r="B1245" s="35" t="s">
        <v>2367</v>
      </c>
      <c r="C1245" s="35"/>
      <c r="D1245" s="35"/>
      <c r="E1245" s="35"/>
      <c r="F1245" s="36">
        <v>1331</v>
      </c>
      <c r="G1245" s="37">
        <f t="shared" si="19"/>
        <v>15812.28</v>
      </c>
    </row>
    <row r="1246" spans="1:7" ht="15" customHeight="1" x14ac:dyDescent="0.3">
      <c r="A1246" s="34" t="s">
        <v>2368</v>
      </c>
      <c r="B1246" s="35" t="s">
        <v>2369</v>
      </c>
      <c r="C1246" s="35"/>
      <c r="D1246" s="35"/>
      <c r="E1246" s="35"/>
      <c r="F1246" s="36">
        <v>765</v>
      </c>
      <c r="G1246" s="37">
        <f t="shared" si="19"/>
        <v>9088.2000000000007</v>
      </c>
    </row>
    <row r="1247" spans="1:7" ht="15" customHeight="1" x14ac:dyDescent="0.3">
      <c r="A1247" s="34" t="s">
        <v>2370</v>
      </c>
      <c r="B1247" s="35" t="s">
        <v>2371</v>
      </c>
      <c r="C1247" s="35"/>
      <c r="D1247" s="35"/>
      <c r="E1247" s="35"/>
      <c r="F1247" s="36">
        <v>9550</v>
      </c>
      <c r="G1247" s="37">
        <f t="shared" si="19"/>
        <v>113454</v>
      </c>
    </row>
    <row r="1248" spans="1:7" ht="15" customHeight="1" x14ac:dyDescent="0.3">
      <c r="A1248" s="34" t="s">
        <v>2372</v>
      </c>
      <c r="B1248" s="35" t="s">
        <v>2373</v>
      </c>
      <c r="C1248" s="35"/>
      <c r="D1248" s="35"/>
      <c r="E1248" s="35"/>
      <c r="F1248" s="36">
        <v>2944</v>
      </c>
      <c r="G1248" s="37">
        <f t="shared" si="19"/>
        <v>34974.720000000001</v>
      </c>
    </row>
    <row r="1249" spans="1:7" ht="15" customHeight="1" x14ac:dyDescent="0.3">
      <c r="A1249" s="34" t="s">
        <v>2374</v>
      </c>
      <c r="B1249" s="35" t="s">
        <v>2375</v>
      </c>
      <c r="C1249" s="35"/>
      <c r="D1249" s="35"/>
      <c r="E1249" s="35"/>
      <c r="F1249" s="36">
        <v>2547</v>
      </c>
      <c r="G1249" s="37">
        <f t="shared" si="19"/>
        <v>30258.36</v>
      </c>
    </row>
    <row r="1250" spans="1:7" ht="15" customHeight="1" x14ac:dyDescent="0.3">
      <c r="A1250" s="34" t="s">
        <v>2376</v>
      </c>
      <c r="B1250" s="35" t="s">
        <v>2377</v>
      </c>
      <c r="C1250" s="35"/>
      <c r="D1250" s="35"/>
      <c r="E1250" s="35"/>
      <c r="F1250" s="36">
        <v>2547</v>
      </c>
      <c r="G1250" s="37">
        <f t="shared" si="19"/>
        <v>30258.36</v>
      </c>
    </row>
    <row r="1251" spans="1:7" ht="15" customHeight="1" x14ac:dyDescent="0.3">
      <c r="A1251" s="34" t="s">
        <v>2378</v>
      </c>
      <c r="B1251" s="35" t="s">
        <v>2379</v>
      </c>
      <c r="C1251" s="35"/>
      <c r="D1251" s="35"/>
      <c r="E1251" s="35"/>
      <c r="F1251" s="36">
        <v>2547</v>
      </c>
      <c r="G1251" s="37">
        <f t="shared" si="19"/>
        <v>30258.36</v>
      </c>
    </row>
    <row r="1252" spans="1:7" ht="15" customHeight="1" x14ac:dyDescent="0.3">
      <c r="A1252" s="34" t="s">
        <v>2380</v>
      </c>
      <c r="B1252" s="35" t="s">
        <v>2381</v>
      </c>
      <c r="C1252" s="35"/>
      <c r="D1252" s="35"/>
      <c r="E1252" s="35"/>
      <c r="F1252" s="36">
        <v>3367</v>
      </c>
      <c r="G1252" s="37">
        <f t="shared" si="19"/>
        <v>39999.96</v>
      </c>
    </row>
    <row r="1253" spans="1:7" ht="15" customHeight="1" x14ac:dyDescent="0.3">
      <c r="A1253" s="34" t="s">
        <v>2382</v>
      </c>
      <c r="B1253" s="35" t="s">
        <v>2383</v>
      </c>
      <c r="C1253" s="35"/>
      <c r="D1253" s="35"/>
      <c r="E1253" s="35"/>
      <c r="F1253" s="36">
        <v>1671</v>
      </c>
      <c r="G1253" s="37">
        <f t="shared" si="19"/>
        <v>19851.48</v>
      </c>
    </row>
    <row r="1254" spans="1:7" ht="18.75" x14ac:dyDescent="0.3">
      <c r="A1254" s="34" t="s">
        <v>2384</v>
      </c>
      <c r="B1254" s="35" t="s">
        <v>2385</v>
      </c>
      <c r="C1254" s="35"/>
      <c r="D1254" s="35"/>
      <c r="E1254" s="35"/>
      <c r="F1254" s="36">
        <v>1671</v>
      </c>
      <c r="G1254" s="37">
        <f t="shared" si="19"/>
        <v>19851.48</v>
      </c>
    </row>
    <row r="1255" spans="1:7" ht="15" customHeight="1" x14ac:dyDescent="0.3">
      <c r="A1255" s="34" t="s">
        <v>2386</v>
      </c>
      <c r="B1255" s="35" t="s">
        <v>2387</v>
      </c>
      <c r="C1255" s="35"/>
      <c r="D1255" s="35"/>
      <c r="E1255" s="35"/>
      <c r="F1255" s="36">
        <v>1671</v>
      </c>
      <c r="G1255" s="37">
        <f t="shared" si="19"/>
        <v>19851.48</v>
      </c>
    </row>
    <row r="1256" spans="1:7" ht="15" customHeight="1" x14ac:dyDescent="0.3">
      <c r="A1256" s="34" t="s">
        <v>2388</v>
      </c>
      <c r="B1256" s="35" t="s">
        <v>2389</v>
      </c>
      <c r="C1256" s="35"/>
      <c r="D1256" s="35"/>
      <c r="E1256" s="35"/>
      <c r="F1256" s="36">
        <v>2148</v>
      </c>
      <c r="G1256" s="37">
        <f t="shared" si="19"/>
        <v>25518.239999999998</v>
      </c>
    </row>
    <row r="1257" spans="1:7" ht="15" customHeight="1" x14ac:dyDescent="0.3">
      <c r="A1257" s="34" t="s">
        <v>2390</v>
      </c>
      <c r="B1257" s="35" t="s">
        <v>2391</v>
      </c>
      <c r="C1257" s="35"/>
      <c r="D1257" s="35"/>
      <c r="E1257" s="35"/>
      <c r="F1257" s="36">
        <v>2148</v>
      </c>
      <c r="G1257" s="37">
        <f t="shared" si="19"/>
        <v>25518.239999999998</v>
      </c>
    </row>
    <row r="1258" spans="1:7" ht="15" customHeight="1" x14ac:dyDescent="0.3">
      <c r="A1258" s="34" t="s">
        <v>2392</v>
      </c>
      <c r="B1258" s="35" t="s">
        <v>2393</v>
      </c>
      <c r="C1258" s="35"/>
      <c r="D1258" s="35"/>
      <c r="E1258" s="35"/>
      <c r="F1258" s="36">
        <v>1509</v>
      </c>
      <c r="G1258" s="37">
        <f t="shared" si="19"/>
        <v>17926.920000000002</v>
      </c>
    </row>
    <row r="1259" spans="1:7" ht="18.75" x14ac:dyDescent="0.3">
      <c r="A1259" s="34" t="s">
        <v>2394</v>
      </c>
      <c r="B1259" s="35" t="s">
        <v>2395</v>
      </c>
      <c r="C1259" s="35"/>
      <c r="D1259" s="35"/>
      <c r="E1259" s="35"/>
      <c r="F1259" s="36">
        <v>1509</v>
      </c>
      <c r="G1259" s="37">
        <f t="shared" si="19"/>
        <v>17926.920000000002</v>
      </c>
    </row>
    <row r="1260" spans="1:7" ht="15" customHeight="1" x14ac:dyDescent="0.3">
      <c r="A1260" s="34" t="s">
        <v>2396</v>
      </c>
      <c r="B1260" s="35" t="s">
        <v>2397</v>
      </c>
      <c r="C1260" s="35"/>
      <c r="D1260" s="35"/>
      <c r="E1260" s="35"/>
      <c r="F1260" s="36">
        <v>2148</v>
      </c>
      <c r="G1260" s="37">
        <f t="shared" si="19"/>
        <v>25518.239999999998</v>
      </c>
    </row>
    <row r="1261" spans="1:7" ht="15" customHeight="1" x14ac:dyDescent="0.3">
      <c r="A1261" s="34" t="s">
        <v>2398</v>
      </c>
      <c r="B1261" s="35" t="s">
        <v>2399</v>
      </c>
      <c r="C1261" s="35"/>
      <c r="D1261" s="35"/>
      <c r="E1261" s="35"/>
      <c r="F1261" s="36">
        <v>1489</v>
      </c>
      <c r="G1261" s="37">
        <f t="shared" si="19"/>
        <v>17689.32</v>
      </c>
    </row>
    <row r="1262" spans="1:7" ht="15" customHeight="1" x14ac:dyDescent="0.3">
      <c r="A1262" s="34" t="s">
        <v>2400</v>
      </c>
      <c r="B1262" s="35" t="s">
        <v>2401</v>
      </c>
      <c r="C1262" s="35"/>
      <c r="D1262" s="35"/>
      <c r="E1262" s="35"/>
      <c r="F1262" s="36">
        <v>1378</v>
      </c>
      <c r="G1262" s="37">
        <f t="shared" si="19"/>
        <v>16370.64</v>
      </c>
    </row>
    <row r="1263" spans="1:7" ht="15" customHeight="1" x14ac:dyDescent="0.3">
      <c r="A1263" s="34" t="s">
        <v>2402</v>
      </c>
      <c r="B1263" s="35" t="s">
        <v>2403</v>
      </c>
      <c r="C1263" s="35"/>
      <c r="D1263" s="35"/>
      <c r="E1263" s="35"/>
      <c r="F1263" s="36">
        <v>3250</v>
      </c>
      <c r="G1263" s="37">
        <f t="shared" si="19"/>
        <v>38610</v>
      </c>
    </row>
    <row r="1264" spans="1:7" ht="15" customHeight="1" x14ac:dyDescent="0.3">
      <c r="A1264" s="34" t="s">
        <v>2404</v>
      </c>
      <c r="B1264" s="35" t="s">
        <v>2405</v>
      </c>
      <c r="C1264" s="35"/>
      <c r="D1264" s="35"/>
      <c r="E1264" s="35"/>
      <c r="F1264" s="36">
        <v>1149</v>
      </c>
      <c r="G1264" s="37">
        <f t="shared" si="19"/>
        <v>13650.119999999999</v>
      </c>
    </row>
    <row r="1265" spans="1:7" ht="15" customHeight="1" x14ac:dyDescent="0.3">
      <c r="A1265" s="34" t="s">
        <v>2406</v>
      </c>
      <c r="B1265" s="35" t="s">
        <v>2407</v>
      </c>
      <c r="C1265" s="35"/>
      <c r="D1265" s="35"/>
      <c r="E1265" s="35"/>
      <c r="F1265" s="36">
        <v>213</v>
      </c>
      <c r="G1265" s="37">
        <f t="shared" si="19"/>
        <v>2530.44</v>
      </c>
    </row>
    <row r="1266" spans="1:7" ht="15" customHeight="1" x14ac:dyDescent="0.3">
      <c r="A1266" s="34" t="s">
        <v>2408</v>
      </c>
      <c r="B1266" s="35" t="s">
        <v>2409</v>
      </c>
      <c r="C1266" s="35"/>
      <c r="D1266" s="35"/>
      <c r="E1266" s="35"/>
      <c r="F1266" s="36">
        <v>397</v>
      </c>
      <c r="G1266" s="37">
        <f t="shared" si="19"/>
        <v>4716.3599999999997</v>
      </c>
    </row>
    <row r="1267" spans="1:7" ht="15" customHeight="1" x14ac:dyDescent="0.3">
      <c r="A1267" s="34" t="s">
        <v>2410</v>
      </c>
      <c r="B1267" s="35" t="s">
        <v>2411</v>
      </c>
      <c r="C1267" s="35"/>
      <c r="D1267" s="35"/>
      <c r="E1267" s="35"/>
      <c r="F1267" s="36">
        <v>232</v>
      </c>
      <c r="G1267" s="37">
        <f t="shared" si="19"/>
        <v>2756.16</v>
      </c>
    </row>
    <row r="1268" spans="1:7" ht="15" customHeight="1" x14ac:dyDescent="0.3">
      <c r="A1268" s="34" t="s">
        <v>2412</v>
      </c>
      <c r="B1268" s="35" t="s">
        <v>2413</v>
      </c>
      <c r="C1268" s="35"/>
      <c r="D1268" s="35"/>
      <c r="E1268" s="35"/>
      <c r="F1268" s="36">
        <v>608</v>
      </c>
      <c r="G1268" s="37">
        <f t="shared" si="19"/>
        <v>7223.0399999999991</v>
      </c>
    </row>
    <row r="1269" spans="1:7" ht="15" customHeight="1" x14ac:dyDescent="0.3">
      <c r="A1269" s="34" t="s">
        <v>2414</v>
      </c>
      <c r="B1269" s="35" t="s">
        <v>2415</v>
      </c>
      <c r="C1269" s="35"/>
      <c r="D1269" s="35"/>
      <c r="E1269" s="35"/>
      <c r="F1269" s="36">
        <v>573</v>
      </c>
      <c r="G1269" s="37">
        <f t="shared" si="19"/>
        <v>6807.24</v>
      </c>
    </row>
    <row r="1270" spans="1:7" ht="15" customHeight="1" x14ac:dyDescent="0.3">
      <c r="A1270" s="34" t="s">
        <v>2416</v>
      </c>
      <c r="B1270" s="35" t="s">
        <v>2417</v>
      </c>
      <c r="C1270" s="35"/>
      <c r="D1270" s="35"/>
      <c r="E1270" s="35"/>
      <c r="F1270" s="36">
        <v>1780</v>
      </c>
      <c r="G1270" s="37">
        <f t="shared" si="19"/>
        <v>21146.400000000001</v>
      </c>
    </row>
    <row r="1271" spans="1:7" ht="15" customHeight="1" x14ac:dyDescent="0.3">
      <c r="A1271" s="34" t="s">
        <v>2418</v>
      </c>
      <c r="B1271" s="35" t="s">
        <v>2419</v>
      </c>
      <c r="C1271" s="35"/>
      <c r="D1271" s="35"/>
      <c r="E1271" s="35"/>
      <c r="F1271" s="36">
        <v>362</v>
      </c>
      <c r="G1271" s="37">
        <f t="shared" si="19"/>
        <v>4300.5599999999995</v>
      </c>
    </row>
    <row r="1272" spans="1:7" ht="15" customHeight="1" x14ac:dyDescent="0.3">
      <c r="A1272" s="34" t="s">
        <v>2420</v>
      </c>
      <c r="B1272" s="35" t="s">
        <v>2421</v>
      </c>
      <c r="C1272" s="35"/>
      <c r="D1272" s="35"/>
      <c r="E1272" s="35"/>
      <c r="F1272" s="36">
        <v>4500</v>
      </c>
      <c r="G1272" s="37">
        <f t="shared" si="19"/>
        <v>53460</v>
      </c>
    </row>
    <row r="1273" spans="1:7" ht="15" customHeight="1" x14ac:dyDescent="0.3">
      <c r="A1273" s="34" t="s">
        <v>2422</v>
      </c>
      <c r="B1273" s="35" t="s">
        <v>2423</v>
      </c>
      <c r="C1273" s="35"/>
      <c r="D1273" s="35"/>
      <c r="E1273" s="35"/>
      <c r="F1273" s="36">
        <v>4500</v>
      </c>
      <c r="G1273" s="37">
        <f t="shared" si="19"/>
        <v>53460</v>
      </c>
    </row>
    <row r="1274" spans="1:7" ht="15" customHeight="1" x14ac:dyDescent="0.3">
      <c r="A1274" s="34" t="s">
        <v>2424</v>
      </c>
      <c r="B1274" s="35" t="s">
        <v>2425</v>
      </c>
      <c r="C1274" s="35"/>
      <c r="D1274" s="35"/>
      <c r="E1274" s="35"/>
      <c r="F1274" s="36">
        <v>136</v>
      </c>
      <c r="G1274" s="37">
        <f t="shared" si="19"/>
        <v>1615.6799999999998</v>
      </c>
    </row>
    <row r="1275" spans="1:7" ht="15" customHeight="1" x14ac:dyDescent="0.3">
      <c r="A1275" s="34" t="s">
        <v>2426</v>
      </c>
      <c r="B1275" s="35" t="s">
        <v>2427</v>
      </c>
      <c r="C1275" s="35"/>
      <c r="D1275" s="35"/>
      <c r="E1275" s="35"/>
      <c r="F1275" s="36">
        <v>2239</v>
      </c>
      <c r="G1275" s="37">
        <f t="shared" si="19"/>
        <v>26599.32</v>
      </c>
    </row>
    <row r="1276" spans="1:7" ht="15" customHeight="1" x14ac:dyDescent="0.3">
      <c r="A1276" s="34" t="s">
        <v>2428</v>
      </c>
      <c r="B1276" s="35" t="s">
        <v>2429</v>
      </c>
      <c r="C1276" s="35"/>
      <c r="D1276" s="35"/>
      <c r="E1276" s="35"/>
      <c r="F1276" s="36">
        <v>1798</v>
      </c>
      <c r="G1276" s="37">
        <f t="shared" si="19"/>
        <v>21360.239999999998</v>
      </c>
    </row>
    <row r="1277" spans="1:7" ht="15" customHeight="1" x14ac:dyDescent="0.3">
      <c r="A1277" s="34" t="s">
        <v>2430</v>
      </c>
      <c r="B1277" s="35" t="s">
        <v>2431</v>
      </c>
      <c r="C1277" s="35"/>
      <c r="D1277" s="35"/>
      <c r="E1277" s="35"/>
      <c r="F1277" s="36">
        <v>2077</v>
      </c>
      <c r="G1277" s="37">
        <f t="shared" si="19"/>
        <v>24674.760000000002</v>
      </c>
    </row>
    <row r="1278" spans="1:7" ht="15" customHeight="1" x14ac:dyDescent="0.3">
      <c r="A1278" s="34" t="s">
        <v>2432</v>
      </c>
      <c r="B1278" s="35" t="s">
        <v>2433</v>
      </c>
      <c r="C1278" s="35"/>
      <c r="D1278" s="35"/>
      <c r="E1278" s="35"/>
      <c r="F1278" s="36">
        <v>2008</v>
      </c>
      <c r="G1278" s="37">
        <f t="shared" si="19"/>
        <v>23855.040000000001</v>
      </c>
    </row>
    <row r="1279" spans="1:7" ht="15" customHeight="1" x14ac:dyDescent="0.3">
      <c r="A1279" s="34" t="s">
        <v>2434</v>
      </c>
      <c r="B1279" s="35" t="s">
        <v>2435</v>
      </c>
      <c r="C1279" s="35"/>
      <c r="D1279" s="35"/>
      <c r="E1279" s="35"/>
      <c r="F1279" s="36">
        <v>8211</v>
      </c>
      <c r="G1279" s="37">
        <f t="shared" si="19"/>
        <v>97546.680000000008</v>
      </c>
    </row>
    <row r="1280" spans="1:7" ht="15" customHeight="1" x14ac:dyDescent="0.3">
      <c r="A1280" s="34" t="s">
        <v>2436</v>
      </c>
      <c r="B1280" s="35" t="s">
        <v>2437</v>
      </c>
      <c r="C1280" s="35"/>
      <c r="D1280" s="35"/>
      <c r="E1280" s="35"/>
      <c r="F1280" s="36">
        <v>1128</v>
      </c>
      <c r="G1280" s="37">
        <f t="shared" si="19"/>
        <v>13400.64</v>
      </c>
    </row>
    <row r="1281" spans="1:7" ht="15" customHeight="1" x14ac:dyDescent="0.3">
      <c r="A1281" s="34" t="s">
        <v>2438</v>
      </c>
      <c r="B1281" s="35" t="s">
        <v>2439</v>
      </c>
      <c r="C1281" s="35"/>
      <c r="D1281" s="35"/>
      <c r="E1281" s="35"/>
      <c r="F1281" s="36">
        <v>1128</v>
      </c>
      <c r="G1281" s="37">
        <f t="shared" si="19"/>
        <v>13400.64</v>
      </c>
    </row>
    <row r="1282" spans="1:7" ht="15" customHeight="1" x14ac:dyDescent="0.3">
      <c r="A1282" s="34" t="s">
        <v>2440</v>
      </c>
      <c r="B1282" s="35" t="s">
        <v>2441</v>
      </c>
      <c r="C1282" s="35"/>
      <c r="D1282" s="35"/>
      <c r="E1282" s="35"/>
      <c r="F1282" s="36">
        <v>689</v>
      </c>
      <c r="G1282" s="37">
        <f t="shared" si="19"/>
        <v>8185.32</v>
      </c>
    </row>
    <row r="1283" spans="1:7" ht="15" customHeight="1" x14ac:dyDescent="0.3">
      <c r="A1283" s="34" t="s">
        <v>2442</v>
      </c>
      <c r="B1283" s="35" t="s">
        <v>2443</v>
      </c>
      <c r="C1283" s="35"/>
      <c r="D1283" s="35"/>
      <c r="E1283" s="35"/>
      <c r="F1283" s="36">
        <v>1780</v>
      </c>
      <c r="G1283" s="37">
        <f t="shared" si="19"/>
        <v>21146.400000000001</v>
      </c>
    </row>
    <row r="1284" spans="1:7" ht="15" customHeight="1" x14ac:dyDescent="0.3">
      <c r="A1284" s="34" t="s">
        <v>2444</v>
      </c>
      <c r="B1284" s="35" t="s">
        <v>2445</v>
      </c>
      <c r="C1284" s="35"/>
      <c r="D1284" s="35"/>
      <c r="E1284" s="35"/>
      <c r="F1284" s="36">
        <v>1155</v>
      </c>
      <c r="G1284" s="37">
        <f t="shared" si="19"/>
        <v>13721.400000000001</v>
      </c>
    </row>
    <row r="1285" spans="1:7" ht="15" customHeight="1" x14ac:dyDescent="0.3">
      <c r="A1285" s="34" t="s">
        <v>2446</v>
      </c>
      <c r="B1285" s="35" t="s">
        <v>2447</v>
      </c>
      <c r="C1285" s="35"/>
      <c r="D1285" s="35"/>
      <c r="E1285" s="35"/>
      <c r="F1285" s="36">
        <v>213</v>
      </c>
      <c r="G1285" s="37">
        <f t="shared" si="19"/>
        <v>2530.44</v>
      </c>
    </row>
    <row r="1286" spans="1:7" ht="15" customHeight="1" x14ac:dyDescent="0.3">
      <c r="A1286" s="34" t="s">
        <v>2448</v>
      </c>
      <c r="B1286" s="35" t="s">
        <v>2449</v>
      </c>
      <c r="C1286" s="35"/>
      <c r="D1286" s="35"/>
      <c r="E1286" s="35"/>
      <c r="F1286" s="36">
        <v>213</v>
      </c>
      <c r="G1286" s="37">
        <f t="shared" si="19"/>
        <v>2530.44</v>
      </c>
    </row>
    <row r="1287" spans="1:7" ht="15" customHeight="1" x14ac:dyDescent="0.3">
      <c r="A1287" s="34" t="s">
        <v>2450</v>
      </c>
      <c r="B1287" s="35" t="s">
        <v>2451</v>
      </c>
      <c r="C1287" s="35"/>
      <c r="D1287" s="35"/>
      <c r="E1287" s="35"/>
      <c r="F1287" s="36">
        <v>145</v>
      </c>
      <c r="G1287" s="37">
        <f t="shared" si="19"/>
        <v>1722.6000000000001</v>
      </c>
    </row>
    <row r="1288" spans="1:7" ht="15" customHeight="1" x14ac:dyDescent="0.3">
      <c r="A1288" s="34" t="s">
        <v>2452</v>
      </c>
      <c r="B1288" s="35" t="s">
        <v>2453</v>
      </c>
      <c r="C1288" s="35"/>
      <c r="D1288" s="35"/>
      <c r="E1288" s="35"/>
      <c r="F1288" s="36">
        <v>574</v>
      </c>
      <c r="G1288" s="37">
        <f t="shared" si="19"/>
        <v>6819.12</v>
      </c>
    </row>
    <row r="1289" spans="1:7" ht="15" customHeight="1" x14ac:dyDescent="0.3">
      <c r="A1289" s="34" t="s">
        <v>2454</v>
      </c>
      <c r="B1289" s="35" t="s">
        <v>2455</v>
      </c>
      <c r="C1289" s="35"/>
      <c r="D1289" s="35"/>
      <c r="E1289" s="35"/>
      <c r="F1289" s="36">
        <v>582</v>
      </c>
      <c r="G1289" s="37">
        <f t="shared" ref="G1289:G1352" si="20">F1289*1.98*6</f>
        <v>6914.16</v>
      </c>
    </row>
    <row r="1290" spans="1:7" ht="15" customHeight="1" x14ac:dyDescent="0.3">
      <c r="A1290" s="34" t="s">
        <v>2456</v>
      </c>
      <c r="B1290" s="35" t="s">
        <v>2457</v>
      </c>
      <c r="C1290" s="35"/>
      <c r="D1290" s="35"/>
      <c r="E1290" s="35"/>
      <c r="F1290" s="36">
        <v>2774</v>
      </c>
      <c r="G1290" s="37">
        <f t="shared" si="20"/>
        <v>32955.119999999995</v>
      </c>
    </row>
    <row r="1291" spans="1:7" ht="15" customHeight="1" x14ac:dyDescent="0.3">
      <c r="A1291" s="34" t="s">
        <v>2458</v>
      </c>
      <c r="B1291" s="35" t="s">
        <v>2459</v>
      </c>
      <c r="C1291" s="35"/>
      <c r="D1291" s="35"/>
      <c r="E1291" s="35"/>
      <c r="F1291" s="36">
        <v>1359</v>
      </c>
      <c r="G1291" s="37">
        <f t="shared" si="20"/>
        <v>16144.920000000002</v>
      </c>
    </row>
    <row r="1292" spans="1:7" ht="15" customHeight="1" x14ac:dyDescent="0.3">
      <c r="A1292" s="34" t="s">
        <v>2460</v>
      </c>
      <c r="B1292" s="35" t="s">
        <v>2461</v>
      </c>
      <c r="C1292" s="35"/>
      <c r="D1292" s="35"/>
      <c r="E1292" s="35"/>
      <c r="F1292" s="36">
        <v>1569</v>
      </c>
      <c r="G1292" s="37">
        <f t="shared" si="20"/>
        <v>18639.72</v>
      </c>
    </row>
    <row r="1293" spans="1:7" ht="15" customHeight="1" x14ac:dyDescent="0.3">
      <c r="A1293" s="34" t="s">
        <v>2462</v>
      </c>
      <c r="B1293" s="35" t="s">
        <v>2463</v>
      </c>
      <c r="C1293" s="35"/>
      <c r="D1293" s="35"/>
      <c r="E1293" s="35"/>
      <c r="F1293" s="36">
        <v>1182</v>
      </c>
      <c r="G1293" s="37">
        <f t="shared" si="20"/>
        <v>14042.16</v>
      </c>
    </row>
    <row r="1294" spans="1:7" ht="15" customHeight="1" x14ac:dyDescent="0.3">
      <c r="A1294" s="34" t="s">
        <v>2464</v>
      </c>
      <c r="B1294" s="35" t="s">
        <v>2465</v>
      </c>
      <c r="C1294" s="35"/>
      <c r="D1294" s="35"/>
      <c r="E1294" s="35"/>
      <c r="F1294" s="36">
        <v>1163</v>
      </c>
      <c r="G1294" s="37">
        <f t="shared" si="20"/>
        <v>13816.439999999999</v>
      </c>
    </row>
    <row r="1295" spans="1:7" ht="15" customHeight="1" x14ac:dyDescent="0.3">
      <c r="A1295" s="34" t="s">
        <v>2466</v>
      </c>
      <c r="B1295" s="35" t="s">
        <v>2467</v>
      </c>
      <c r="C1295" s="35"/>
      <c r="D1295" s="35"/>
      <c r="E1295" s="35"/>
      <c r="F1295" s="36">
        <v>1894</v>
      </c>
      <c r="G1295" s="37">
        <f t="shared" si="20"/>
        <v>22500.720000000001</v>
      </c>
    </row>
    <row r="1296" spans="1:7" ht="15" customHeight="1" x14ac:dyDescent="0.3">
      <c r="A1296" s="34" t="s">
        <v>2468</v>
      </c>
      <c r="B1296" s="35" t="s">
        <v>2469</v>
      </c>
      <c r="C1296" s="35"/>
      <c r="D1296" s="35"/>
      <c r="E1296" s="35"/>
      <c r="F1296" s="36">
        <v>1048</v>
      </c>
      <c r="G1296" s="37">
        <f t="shared" si="20"/>
        <v>12450.24</v>
      </c>
    </row>
    <row r="1297" spans="1:7" ht="15" customHeight="1" x14ac:dyDescent="0.3">
      <c r="A1297" s="34" t="s">
        <v>2470</v>
      </c>
      <c r="B1297" s="35" t="s">
        <v>2471</v>
      </c>
      <c r="C1297" s="35"/>
      <c r="D1297" s="35"/>
      <c r="E1297" s="35"/>
      <c r="F1297" s="36">
        <v>145</v>
      </c>
      <c r="G1297" s="37">
        <f t="shared" si="20"/>
        <v>1722.6000000000001</v>
      </c>
    </row>
    <row r="1298" spans="1:7" ht="15" customHeight="1" x14ac:dyDescent="0.3">
      <c r="A1298" s="34" t="s">
        <v>2472</v>
      </c>
      <c r="B1298" s="35" t="s">
        <v>2473</v>
      </c>
      <c r="C1298" s="35"/>
      <c r="D1298" s="35"/>
      <c r="E1298" s="35"/>
      <c r="F1298" s="36">
        <v>71</v>
      </c>
      <c r="G1298" s="37">
        <f t="shared" si="20"/>
        <v>843.48</v>
      </c>
    </row>
    <row r="1299" spans="1:7" ht="15" customHeight="1" x14ac:dyDescent="0.3">
      <c r="A1299" s="34" t="s">
        <v>2474</v>
      </c>
      <c r="B1299" s="35" t="s">
        <v>2475</v>
      </c>
      <c r="C1299" s="35"/>
      <c r="D1299" s="35"/>
      <c r="E1299" s="35"/>
      <c r="F1299" s="36">
        <v>1780</v>
      </c>
      <c r="G1299" s="37">
        <f t="shared" si="20"/>
        <v>21146.400000000001</v>
      </c>
    </row>
    <row r="1300" spans="1:7" ht="15" customHeight="1" x14ac:dyDescent="0.3">
      <c r="A1300" s="34" t="s">
        <v>2476</v>
      </c>
      <c r="B1300" s="35" t="s">
        <v>2477</v>
      </c>
      <c r="C1300" s="35"/>
      <c r="D1300" s="35"/>
      <c r="E1300" s="35"/>
      <c r="F1300" s="36">
        <v>1780</v>
      </c>
      <c r="G1300" s="37">
        <f t="shared" si="20"/>
        <v>21146.400000000001</v>
      </c>
    </row>
    <row r="1301" spans="1:7" ht="15" customHeight="1" x14ac:dyDescent="0.3">
      <c r="A1301" s="34" t="s">
        <v>2478</v>
      </c>
      <c r="B1301" s="35" t="s">
        <v>2479</v>
      </c>
      <c r="C1301" s="35"/>
      <c r="D1301" s="35"/>
      <c r="E1301" s="35"/>
      <c r="F1301" s="36">
        <v>1520</v>
      </c>
      <c r="G1301" s="37">
        <f t="shared" si="20"/>
        <v>18057.599999999999</v>
      </c>
    </row>
    <row r="1302" spans="1:7" ht="15" customHeight="1" x14ac:dyDescent="0.3">
      <c r="A1302" s="34" t="s">
        <v>2480</v>
      </c>
      <c r="B1302" s="35" t="s">
        <v>2481</v>
      </c>
      <c r="C1302" s="35"/>
      <c r="D1302" s="35"/>
      <c r="E1302" s="35"/>
      <c r="F1302" s="36">
        <v>152</v>
      </c>
      <c r="G1302" s="37">
        <f t="shared" si="20"/>
        <v>1805.7599999999998</v>
      </c>
    </row>
    <row r="1303" spans="1:7" ht="15" customHeight="1" x14ac:dyDescent="0.3">
      <c r="A1303" s="34" t="s">
        <v>2482</v>
      </c>
      <c r="B1303" s="35" t="s">
        <v>2483</v>
      </c>
      <c r="C1303" s="35"/>
      <c r="D1303" s="35"/>
      <c r="E1303" s="35"/>
      <c r="F1303" s="36">
        <v>1119</v>
      </c>
      <c r="G1303" s="37">
        <f t="shared" si="20"/>
        <v>13293.72</v>
      </c>
    </row>
    <row r="1304" spans="1:7" ht="15" customHeight="1" x14ac:dyDescent="0.3">
      <c r="A1304" s="34" t="s">
        <v>2484</v>
      </c>
      <c r="B1304" s="35" t="s">
        <v>2485</v>
      </c>
      <c r="C1304" s="35"/>
      <c r="D1304" s="35"/>
      <c r="E1304" s="35"/>
      <c r="F1304" s="36">
        <v>1734</v>
      </c>
      <c r="G1304" s="37">
        <f t="shared" si="20"/>
        <v>20599.920000000002</v>
      </c>
    </row>
    <row r="1305" spans="1:7" ht="15" customHeight="1" x14ac:dyDescent="0.3">
      <c r="A1305" s="34" t="s">
        <v>2486</v>
      </c>
      <c r="B1305" s="35" t="s">
        <v>2487</v>
      </c>
      <c r="C1305" s="35"/>
      <c r="D1305" s="35"/>
      <c r="E1305" s="35"/>
      <c r="F1305" s="36">
        <v>169</v>
      </c>
      <c r="G1305" s="37">
        <f t="shared" si="20"/>
        <v>2007.72</v>
      </c>
    </row>
    <row r="1306" spans="1:7" ht="15" customHeight="1" x14ac:dyDescent="0.3">
      <c r="A1306" s="34" t="s">
        <v>2488</v>
      </c>
      <c r="B1306" s="35" t="s">
        <v>2489</v>
      </c>
      <c r="C1306" s="35"/>
      <c r="D1306" s="35"/>
      <c r="E1306" s="35"/>
      <c r="F1306" s="36">
        <v>2647</v>
      </c>
      <c r="G1306" s="37">
        <f t="shared" si="20"/>
        <v>31446.36</v>
      </c>
    </row>
    <row r="1307" spans="1:7" ht="15" customHeight="1" x14ac:dyDescent="0.3">
      <c r="A1307" s="34" t="s">
        <v>2490</v>
      </c>
      <c r="B1307" s="35" t="s">
        <v>2491</v>
      </c>
      <c r="C1307" s="35"/>
      <c r="D1307" s="35"/>
      <c r="E1307" s="35"/>
      <c r="F1307" s="36">
        <v>73</v>
      </c>
      <c r="G1307" s="37">
        <f t="shared" si="20"/>
        <v>867.24</v>
      </c>
    </row>
    <row r="1308" spans="1:7" ht="15" customHeight="1" x14ac:dyDescent="0.3">
      <c r="A1308" s="34" t="s">
        <v>2492</v>
      </c>
      <c r="B1308" s="35" t="s">
        <v>2493</v>
      </c>
      <c r="C1308" s="35"/>
      <c r="D1308" s="35"/>
      <c r="E1308" s="35"/>
      <c r="F1308" s="36">
        <v>600</v>
      </c>
      <c r="G1308" s="37">
        <f t="shared" si="20"/>
        <v>7128</v>
      </c>
    </row>
    <row r="1309" spans="1:7" ht="15" customHeight="1" x14ac:dyDescent="0.3">
      <c r="A1309" s="34" t="s">
        <v>2494</v>
      </c>
      <c r="B1309" s="35" t="s">
        <v>2495</v>
      </c>
      <c r="C1309" s="35"/>
      <c r="D1309" s="35"/>
      <c r="E1309" s="35"/>
      <c r="F1309" s="36">
        <v>1780</v>
      </c>
      <c r="G1309" s="37">
        <f t="shared" si="20"/>
        <v>21146.400000000001</v>
      </c>
    </row>
    <row r="1310" spans="1:7" ht="15" customHeight="1" x14ac:dyDescent="0.3">
      <c r="A1310" s="34" t="s">
        <v>2496</v>
      </c>
      <c r="B1310" s="35" t="s">
        <v>2497</v>
      </c>
      <c r="C1310" s="35"/>
      <c r="D1310" s="35"/>
      <c r="E1310" s="35"/>
      <c r="F1310" s="36">
        <v>6170</v>
      </c>
      <c r="G1310" s="37">
        <f t="shared" si="20"/>
        <v>73299.600000000006</v>
      </c>
    </row>
    <row r="1311" spans="1:7" ht="15" customHeight="1" x14ac:dyDescent="0.3">
      <c r="A1311" s="34" t="s">
        <v>2498</v>
      </c>
      <c r="B1311" s="35" t="s">
        <v>2499</v>
      </c>
      <c r="C1311" s="35"/>
      <c r="D1311" s="35"/>
      <c r="E1311" s="35"/>
      <c r="F1311" s="36">
        <v>145</v>
      </c>
      <c r="G1311" s="37">
        <f t="shared" si="20"/>
        <v>1722.6000000000001</v>
      </c>
    </row>
    <row r="1312" spans="1:7" ht="15" customHeight="1" x14ac:dyDescent="0.3">
      <c r="A1312" s="34" t="s">
        <v>2500</v>
      </c>
      <c r="B1312" s="35" t="s">
        <v>2501</v>
      </c>
      <c r="C1312" s="35"/>
      <c r="D1312" s="35"/>
      <c r="E1312" s="35"/>
      <c r="F1312" s="36">
        <v>1411</v>
      </c>
      <c r="G1312" s="37">
        <f t="shared" si="20"/>
        <v>16762.68</v>
      </c>
    </row>
    <row r="1313" spans="1:7" ht="15" customHeight="1" x14ac:dyDescent="0.3">
      <c r="A1313" s="34" t="s">
        <v>2502</v>
      </c>
      <c r="B1313" s="35" t="s">
        <v>2503</v>
      </c>
      <c r="C1313" s="35"/>
      <c r="D1313" s="35"/>
      <c r="E1313" s="35"/>
      <c r="F1313" s="36">
        <v>4420</v>
      </c>
      <c r="G1313" s="37">
        <f t="shared" si="20"/>
        <v>52509.600000000006</v>
      </c>
    </row>
    <row r="1314" spans="1:7" ht="15" customHeight="1" x14ac:dyDescent="0.3">
      <c r="A1314" s="34" t="s">
        <v>2504</v>
      </c>
      <c r="B1314" s="35" t="s">
        <v>2505</v>
      </c>
      <c r="C1314" s="35"/>
      <c r="D1314" s="35"/>
      <c r="E1314" s="35"/>
      <c r="F1314" s="36">
        <v>1445</v>
      </c>
      <c r="G1314" s="37">
        <f t="shared" si="20"/>
        <v>17166.599999999999</v>
      </c>
    </row>
    <row r="1315" spans="1:7" ht="15" customHeight="1" x14ac:dyDescent="0.3">
      <c r="A1315" s="34" t="s">
        <v>2506</v>
      </c>
      <c r="B1315" s="35" t="s">
        <v>2507</v>
      </c>
      <c r="C1315" s="35"/>
      <c r="D1315" s="35"/>
      <c r="E1315" s="35"/>
      <c r="F1315" s="36">
        <v>350</v>
      </c>
      <c r="G1315" s="37">
        <f t="shared" si="20"/>
        <v>4158</v>
      </c>
    </row>
    <row r="1316" spans="1:7" ht="15" customHeight="1" x14ac:dyDescent="0.3">
      <c r="A1316" s="34" t="s">
        <v>2508</v>
      </c>
      <c r="B1316" s="35" t="s">
        <v>2509</v>
      </c>
      <c r="C1316" s="35"/>
      <c r="D1316" s="35"/>
      <c r="E1316" s="35"/>
      <c r="F1316" s="36">
        <v>208</v>
      </c>
      <c r="G1316" s="37">
        <f t="shared" si="20"/>
        <v>2471.04</v>
      </c>
    </row>
    <row r="1317" spans="1:7" ht="15" customHeight="1" x14ac:dyDescent="0.3">
      <c r="A1317" s="34" t="s">
        <v>2510</v>
      </c>
      <c r="B1317" s="35" t="s">
        <v>2511</v>
      </c>
      <c r="C1317" s="35"/>
      <c r="D1317" s="35"/>
      <c r="E1317" s="35"/>
      <c r="F1317" s="36">
        <v>1780</v>
      </c>
      <c r="G1317" s="37">
        <f t="shared" si="20"/>
        <v>21146.400000000001</v>
      </c>
    </row>
    <row r="1318" spans="1:7" ht="15" customHeight="1" x14ac:dyDescent="0.3">
      <c r="A1318" s="34" t="s">
        <v>2512</v>
      </c>
      <c r="B1318" s="35" t="s">
        <v>2513</v>
      </c>
      <c r="C1318" s="35"/>
      <c r="D1318" s="35"/>
      <c r="E1318" s="35"/>
      <c r="F1318" s="36">
        <v>1780</v>
      </c>
      <c r="G1318" s="37">
        <f t="shared" si="20"/>
        <v>21146.400000000001</v>
      </c>
    </row>
    <row r="1319" spans="1:7" ht="15" customHeight="1" x14ac:dyDescent="0.3">
      <c r="A1319" s="34" t="s">
        <v>2514</v>
      </c>
      <c r="B1319" s="35" t="s">
        <v>2515</v>
      </c>
      <c r="C1319" s="35"/>
      <c r="D1319" s="35"/>
      <c r="E1319" s="35"/>
      <c r="F1319" s="36">
        <v>96</v>
      </c>
      <c r="G1319" s="37">
        <f t="shared" si="20"/>
        <v>1140.48</v>
      </c>
    </row>
    <row r="1320" spans="1:7" ht="15" customHeight="1" x14ac:dyDescent="0.3">
      <c r="A1320" s="34" t="s">
        <v>2516</v>
      </c>
      <c r="B1320" s="35" t="s">
        <v>2517</v>
      </c>
      <c r="C1320" s="35"/>
      <c r="D1320" s="35"/>
      <c r="E1320" s="35"/>
      <c r="F1320" s="36">
        <v>1780</v>
      </c>
      <c r="G1320" s="37">
        <f t="shared" si="20"/>
        <v>21146.400000000001</v>
      </c>
    </row>
    <row r="1321" spans="1:7" ht="15" customHeight="1" x14ac:dyDescent="0.3">
      <c r="A1321" s="34" t="s">
        <v>2518</v>
      </c>
      <c r="B1321" s="35" t="s">
        <v>2519</v>
      </c>
      <c r="C1321" s="35"/>
      <c r="D1321" s="35"/>
      <c r="E1321" s="35"/>
      <c r="F1321" s="36">
        <v>2005</v>
      </c>
      <c r="G1321" s="37">
        <f t="shared" si="20"/>
        <v>23819.4</v>
      </c>
    </row>
    <row r="1322" spans="1:7" ht="15" customHeight="1" x14ac:dyDescent="0.3">
      <c r="A1322" s="34" t="s">
        <v>2520</v>
      </c>
      <c r="B1322" s="35" t="s">
        <v>2521</v>
      </c>
      <c r="C1322" s="35"/>
      <c r="D1322" s="35"/>
      <c r="E1322" s="35"/>
      <c r="F1322" s="36">
        <v>226</v>
      </c>
      <c r="G1322" s="37">
        <f t="shared" si="20"/>
        <v>2684.88</v>
      </c>
    </row>
    <row r="1323" spans="1:7" ht="15" customHeight="1" x14ac:dyDescent="0.3">
      <c r="A1323" s="34" t="s">
        <v>2522</v>
      </c>
      <c r="B1323" s="35" t="s">
        <v>2523</v>
      </c>
      <c r="C1323" s="35"/>
      <c r="D1323" s="35"/>
      <c r="E1323" s="35"/>
      <c r="F1323" s="36">
        <v>714</v>
      </c>
      <c r="G1323" s="37">
        <f t="shared" si="20"/>
        <v>8482.32</v>
      </c>
    </row>
    <row r="1324" spans="1:7" ht="15" customHeight="1" x14ac:dyDescent="0.3">
      <c r="A1324" s="34" t="s">
        <v>2524</v>
      </c>
      <c r="B1324" s="35" t="s">
        <v>2525</v>
      </c>
      <c r="C1324" s="35"/>
      <c r="D1324" s="35"/>
      <c r="E1324" s="35"/>
      <c r="F1324" s="36">
        <v>382</v>
      </c>
      <c r="G1324" s="37">
        <f t="shared" si="20"/>
        <v>4538.16</v>
      </c>
    </row>
    <row r="1325" spans="1:7" ht="15" customHeight="1" x14ac:dyDescent="0.3">
      <c r="A1325" s="34" t="s">
        <v>2526</v>
      </c>
      <c r="B1325" s="35" t="s">
        <v>2527</v>
      </c>
      <c r="C1325" s="35"/>
      <c r="D1325" s="35"/>
      <c r="E1325" s="35"/>
      <c r="F1325" s="36">
        <v>556</v>
      </c>
      <c r="G1325" s="37">
        <f t="shared" si="20"/>
        <v>6605.2799999999988</v>
      </c>
    </row>
    <row r="1326" spans="1:7" ht="15" customHeight="1" x14ac:dyDescent="0.3">
      <c r="A1326" s="34" t="s">
        <v>2528</v>
      </c>
      <c r="B1326" s="35" t="s">
        <v>2529</v>
      </c>
      <c r="C1326" s="35"/>
      <c r="D1326" s="35"/>
      <c r="E1326" s="35"/>
      <c r="F1326" s="36">
        <v>1356</v>
      </c>
      <c r="G1326" s="37">
        <f t="shared" si="20"/>
        <v>16109.28</v>
      </c>
    </row>
    <row r="1327" spans="1:7" ht="15" customHeight="1" x14ac:dyDescent="0.3">
      <c r="A1327" s="34" t="s">
        <v>2530</v>
      </c>
      <c r="B1327" s="35" t="s">
        <v>2531</v>
      </c>
      <c r="C1327" s="35"/>
      <c r="D1327" s="35"/>
      <c r="E1327" s="35"/>
      <c r="F1327" s="36">
        <v>388</v>
      </c>
      <c r="G1327" s="37">
        <f t="shared" si="20"/>
        <v>4609.4400000000005</v>
      </c>
    </row>
    <row r="1328" spans="1:7" ht="15" customHeight="1" x14ac:dyDescent="0.3">
      <c r="A1328" s="34" t="s">
        <v>2532</v>
      </c>
      <c r="B1328" s="35" t="s">
        <v>2533</v>
      </c>
      <c r="C1328" s="35"/>
      <c r="D1328" s="35"/>
      <c r="E1328" s="35"/>
      <c r="F1328" s="36">
        <v>388</v>
      </c>
      <c r="G1328" s="37">
        <f t="shared" si="20"/>
        <v>4609.4400000000005</v>
      </c>
    </row>
    <row r="1329" spans="1:7" ht="15" customHeight="1" x14ac:dyDescent="0.3">
      <c r="A1329" s="34" t="s">
        <v>2534</v>
      </c>
      <c r="B1329" s="35" t="s">
        <v>2535</v>
      </c>
      <c r="C1329" s="35"/>
      <c r="D1329" s="35"/>
      <c r="E1329" s="35"/>
      <c r="F1329" s="36">
        <v>226</v>
      </c>
      <c r="G1329" s="37">
        <f t="shared" si="20"/>
        <v>2684.88</v>
      </c>
    </row>
    <row r="1330" spans="1:7" ht="18.75" x14ac:dyDescent="0.3">
      <c r="A1330" s="34" t="s">
        <v>2536</v>
      </c>
      <c r="B1330" s="35" t="s">
        <v>2537</v>
      </c>
      <c r="C1330" s="35"/>
      <c r="D1330" s="35"/>
      <c r="E1330" s="35"/>
      <c r="F1330" s="36">
        <v>472</v>
      </c>
      <c r="G1330" s="37">
        <f t="shared" si="20"/>
        <v>5607.36</v>
      </c>
    </row>
    <row r="1331" spans="1:7" ht="18.75" x14ac:dyDescent="0.3">
      <c r="A1331" s="34" t="s">
        <v>2538</v>
      </c>
      <c r="B1331" s="35" t="s">
        <v>2539</v>
      </c>
      <c r="C1331" s="35"/>
      <c r="D1331" s="35"/>
      <c r="E1331" s="35"/>
      <c r="F1331" s="36">
        <v>376</v>
      </c>
      <c r="G1331" s="37">
        <f t="shared" si="20"/>
        <v>4466.88</v>
      </c>
    </row>
    <row r="1332" spans="1:7" ht="15" customHeight="1" x14ac:dyDescent="0.3">
      <c r="A1332" s="34" t="s">
        <v>2540</v>
      </c>
      <c r="B1332" s="35" t="s">
        <v>2541</v>
      </c>
      <c r="C1332" s="35"/>
      <c r="D1332" s="35"/>
      <c r="E1332" s="35"/>
      <c r="F1332" s="36">
        <v>1133</v>
      </c>
      <c r="G1332" s="37">
        <f t="shared" si="20"/>
        <v>13460.04</v>
      </c>
    </row>
    <row r="1333" spans="1:7" ht="15" customHeight="1" x14ac:dyDescent="0.3">
      <c r="A1333" s="34" t="s">
        <v>2542</v>
      </c>
      <c r="B1333" s="35" t="s">
        <v>2543</v>
      </c>
      <c r="C1333" s="35"/>
      <c r="D1333" s="35"/>
      <c r="E1333" s="35"/>
      <c r="F1333" s="36">
        <v>1365</v>
      </c>
      <c r="G1333" s="37">
        <f t="shared" si="20"/>
        <v>16216.199999999999</v>
      </c>
    </row>
    <row r="1334" spans="1:7" ht="15" customHeight="1" x14ac:dyDescent="0.3">
      <c r="A1334" s="34" t="s">
        <v>2544</v>
      </c>
      <c r="B1334" s="35" t="s">
        <v>2545</v>
      </c>
      <c r="C1334" s="35"/>
      <c r="D1334" s="35"/>
      <c r="E1334" s="35"/>
      <c r="F1334" s="36">
        <v>9289</v>
      </c>
      <c r="G1334" s="37">
        <f t="shared" si="20"/>
        <v>110353.32</v>
      </c>
    </row>
    <row r="1335" spans="1:7" ht="15" customHeight="1" x14ac:dyDescent="0.3">
      <c r="A1335" s="34" t="s">
        <v>2546</v>
      </c>
      <c r="B1335" s="35" t="s">
        <v>2547</v>
      </c>
      <c r="C1335" s="35"/>
      <c r="D1335" s="35"/>
      <c r="E1335" s="35"/>
      <c r="F1335" s="36">
        <v>8536</v>
      </c>
      <c r="G1335" s="37">
        <f t="shared" si="20"/>
        <v>101407.67999999999</v>
      </c>
    </row>
    <row r="1336" spans="1:7" ht="15" customHeight="1" x14ac:dyDescent="0.3">
      <c r="A1336" s="34" t="s">
        <v>2548</v>
      </c>
      <c r="B1336" s="35" t="s">
        <v>2549</v>
      </c>
      <c r="C1336" s="35"/>
      <c r="D1336" s="35"/>
      <c r="E1336" s="35"/>
      <c r="F1336" s="36">
        <v>19876</v>
      </c>
      <c r="G1336" s="37">
        <f t="shared" si="20"/>
        <v>236126.88</v>
      </c>
    </row>
    <row r="1337" spans="1:7" ht="15" customHeight="1" x14ac:dyDescent="0.3">
      <c r="A1337" s="34" t="s">
        <v>2550</v>
      </c>
      <c r="B1337" s="35" t="s">
        <v>2551</v>
      </c>
      <c r="C1337" s="35"/>
      <c r="D1337" s="35"/>
      <c r="E1337" s="35"/>
      <c r="F1337" s="36">
        <v>446</v>
      </c>
      <c r="G1337" s="37">
        <f t="shared" si="20"/>
        <v>5298.4800000000005</v>
      </c>
    </row>
    <row r="1338" spans="1:7" ht="15" customHeight="1" x14ac:dyDescent="0.3">
      <c r="A1338" s="34" t="s">
        <v>2552</v>
      </c>
      <c r="B1338" s="35" t="s">
        <v>2553</v>
      </c>
      <c r="C1338" s="35"/>
      <c r="D1338" s="35"/>
      <c r="E1338" s="35"/>
      <c r="F1338" s="36">
        <v>15092</v>
      </c>
      <c r="G1338" s="37">
        <f t="shared" si="20"/>
        <v>179292.96</v>
      </c>
    </row>
    <row r="1339" spans="1:7" ht="15" customHeight="1" x14ac:dyDescent="0.3">
      <c r="A1339" s="34" t="s">
        <v>2554</v>
      </c>
      <c r="B1339" s="35" t="s">
        <v>2555</v>
      </c>
      <c r="C1339" s="35"/>
      <c r="D1339" s="35"/>
      <c r="E1339" s="35"/>
      <c r="F1339" s="36">
        <v>15092</v>
      </c>
      <c r="G1339" s="37">
        <f t="shared" si="20"/>
        <v>179292.96</v>
      </c>
    </row>
    <row r="1340" spans="1:7" ht="15" customHeight="1" x14ac:dyDescent="0.3">
      <c r="A1340" s="34" t="s">
        <v>2556</v>
      </c>
      <c r="B1340" s="35" t="s">
        <v>2557</v>
      </c>
      <c r="C1340" s="35"/>
      <c r="D1340" s="35"/>
      <c r="E1340" s="35"/>
      <c r="F1340" s="36">
        <v>15092</v>
      </c>
      <c r="G1340" s="37">
        <f t="shared" si="20"/>
        <v>179292.96</v>
      </c>
    </row>
    <row r="1341" spans="1:7" ht="15" customHeight="1" x14ac:dyDescent="0.3">
      <c r="A1341" s="34" t="s">
        <v>2558</v>
      </c>
      <c r="B1341" s="35" t="s">
        <v>2559</v>
      </c>
      <c r="C1341" s="35"/>
      <c r="D1341" s="35"/>
      <c r="E1341" s="35"/>
      <c r="F1341" s="36">
        <v>1000</v>
      </c>
      <c r="G1341" s="37">
        <f t="shared" si="20"/>
        <v>11880</v>
      </c>
    </row>
    <row r="1342" spans="1:7" ht="15" customHeight="1" x14ac:dyDescent="0.3">
      <c r="A1342" s="34" t="s">
        <v>2560</v>
      </c>
      <c r="B1342" s="35" t="s">
        <v>2561</v>
      </c>
      <c r="C1342" s="35"/>
      <c r="D1342" s="35"/>
      <c r="E1342" s="35"/>
      <c r="F1342" s="36">
        <v>585</v>
      </c>
      <c r="G1342" s="37">
        <f t="shared" si="20"/>
        <v>6949.7999999999993</v>
      </c>
    </row>
    <row r="1343" spans="1:7" ht="15" customHeight="1" x14ac:dyDescent="0.3">
      <c r="A1343" s="34" t="s">
        <v>2562</v>
      </c>
      <c r="B1343" s="35" t="s">
        <v>2563</v>
      </c>
      <c r="C1343" s="35"/>
      <c r="D1343" s="35"/>
      <c r="E1343" s="35"/>
      <c r="F1343" s="36">
        <v>11044</v>
      </c>
      <c r="G1343" s="37">
        <f t="shared" si="20"/>
        <v>131202.72</v>
      </c>
    </row>
    <row r="1344" spans="1:7" ht="15" customHeight="1" x14ac:dyDescent="0.3">
      <c r="A1344" s="34" t="s">
        <v>2564</v>
      </c>
      <c r="B1344" s="35" t="s">
        <v>2565</v>
      </c>
      <c r="C1344" s="35"/>
      <c r="D1344" s="35"/>
      <c r="E1344" s="35"/>
      <c r="F1344" s="36">
        <v>11044</v>
      </c>
      <c r="G1344" s="37">
        <f t="shared" si="20"/>
        <v>131202.72</v>
      </c>
    </row>
    <row r="1345" spans="1:7" ht="15" customHeight="1" x14ac:dyDescent="0.3">
      <c r="A1345" s="34" t="s">
        <v>2566</v>
      </c>
      <c r="B1345" s="35" t="s">
        <v>2567</v>
      </c>
      <c r="C1345" s="35"/>
      <c r="D1345" s="35"/>
      <c r="E1345" s="35"/>
      <c r="F1345" s="36">
        <v>6312</v>
      </c>
      <c r="G1345" s="37">
        <f t="shared" si="20"/>
        <v>74986.559999999998</v>
      </c>
    </row>
    <row r="1346" spans="1:7" ht="15" customHeight="1" x14ac:dyDescent="0.3">
      <c r="A1346" s="34" t="s">
        <v>2568</v>
      </c>
      <c r="B1346" s="35" t="s">
        <v>2569</v>
      </c>
      <c r="C1346" s="35"/>
      <c r="D1346" s="35"/>
      <c r="E1346" s="35"/>
      <c r="F1346" s="36">
        <v>319</v>
      </c>
      <c r="G1346" s="37">
        <f t="shared" si="20"/>
        <v>3789.7200000000003</v>
      </c>
    </row>
    <row r="1347" spans="1:7" ht="15" customHeight="1" x14ac:dyDescent="0.3">
      <c r="A1347" s="34" t="s">
        <v>2570</v>
      </c>
      <c r="B1347" s="35" t="s">
        <v>2571</v>
      </c>
      <c r="C1347" s="35"/>
      <c r="D1347" s="35"/>
      <c r="E1347" s="35"/>
      <c r="F1347" s="36">
        <v>120</v>
      </c>
      <c r="G1347" s="37">
        <f t="shared" si="20"/>
        <v>1425.6</v>
      </c>
    </row>
    <row r="1348" spans="1:7" ht="15" customHeight="1" x14ac:dyDescent="0.3">
      <c r="A1348" s="34" t="s">
        <v>2572</v>
      </c>
      <c r="B1348" s="35" t="s">
        <v>2573</v>
      </c>
      <c r="C1348" s="35"/>
      <c r="D1348" s="35"/>
      <c r="E1348" s="35"/>
      <c r="F1348" s="36">
        <v>1123</v>
      </c>
      <c r="G1348" s="37">
        <f t="shared" si="20"/>
        <v>13341.24</v>
      </c>
    </row>
    <row r="1349" spans="1:7" ht="15" customHeight="1" x14ac:dyDescent="0.3">
      <c r="A1349" s="34" t="s">
        <v>2574</v>
      </c>
      <c r="B1349" s="35" t="s">
        <v>2575</v>
      </c>
      <c r="C1349" s="35"/>
      <c r="D1349" s="35"/>
      <c r="E1349" s="35"/>
      <c r="F1349" s="36">
        <v>498</v>
      </c>
      <c r="G1349" s="37">
        <f t="shared" si="20"/>
        <v>5916.24</v>
      </c>
    </row>
    <row r="1350" spans="1:7" ht="15" customHeight="1" x14ac:dyDescent="0.3">
      <c r="A1350" s="34" t="s">
        <v>2576</v>
      </c>
      <c r="B1350" s="35" t="s">
        <v>2577</v>
      </c>
      <c r="C1350" s="35"/>
      <c r="D1350" s="35"/>
      <c r="E1350" s="35"/>
      <c r="F1350" s="36">
        <v>1352</v>
      </c>
      <c r="G1350" s="37">
        <f t="shared" si="20"/>
        <v>16061.76</v>
      </c>
    </row>
    <row r="1351" spans="1:7" ht="15" customHeight="1" x14ac:dyDescent="0.3">
      <c r="A1351" s="34" t="s">
        <v>2578</v>
      </c>
      <c r="B1351" s="35" t="s">
        <v>2579</v>
      </c>
      <c r="C1351" s="35"/>
      <c r="D1351" s="35"/>
      <c r="E1351" s="35"/>
      <c r="F1351" s="36">
        <v>9260</v>
      </c>
      <c r="G1351" s="37">
        <f t="shared" si="20"/>
        <v>110008.79999999999</v>
      </c>
    </row>
    <row r="1352" spans="1:7" ht="15" customHeight="1" x14ac:dyDescent="0.3">
      <c r="A1352" s="34" t="s">
        <v>2580</v>
      </c>
      <c r="B1352" s="35" t="s">
        <v>2581</v>
      </c>
      <c r="C1352" s="35"/>
      <c r="D1352" s="35"/>
      <c r="E1352" s="35"/>
      <c r="F1352" s="36">
        <v>1829</v>
      </c>
      <c r="G1352" s="37">
        <f t="shared" si="20"/>
        <v>21728.52</v>
      </c>
    </row>
    <row r="1353" spans="1:7" ht="15" customHeight="1" x14ac:dyDescent="0.3">
      <c r="A1353" s="34" t="s">
        <v>2582</v>
      </c>
      <c r="B1353" s="35" t="s">
        <v>2583</v>
      </c>
      <c r="C1353" s="35"/>
      <c r="D1353" s="35"/>
      <c r="E1353" s="35"/>
      <c r="F1353" s="36">
        <v>20655</v>
      </c>
      <c r="G1353" s="37">
        <f t="shared" ref="G1353:G1416" si="21">F1353*1.98*6</f>
        <v>245381.40000000002</v>
      </c>
    </row>
    <row r="1354" spans="1:7" ht="15" customHeight="1" x14ac:dyDescent="0.3">
      <c r="A1354" s="34" t="s">
        <v>2584</v>
      </c>
      <c r="B1354" s="35" t="s">
        <v>2585</v>
      </c>
      <c r="C1354" s="35"/>
      <c r="D1354" s="35"/>
      <c r="E1354" s="35"/>
      <c r="F1354" s="36">
        <v>20655</v>
      </c>
      <c r="G1354" s="37">
        <f t="shared" si="21"/>
        <v>245381.40000000002</v>
      </c>
    </row>
    <row r="1355" spans="1:7" ht="15" customHeight="1" x14ac:dyDescent="0.3">
      <c r="A1355" s="34" t="s">
        <v>2586</v>
      </c>
      <c r="B1355" s="35" t="s">
        <v>2587</v>
      </c>
      <c r="C1355" s="35"/>
      <c r="D1355" s="35"/>
      <c r="E1355" s="35"/>
      <c r="F1355" s="36">
        <v>1114</v>
      </c>
      <c r="G1355" s="37">
        <f t="shared" si="21"/>
        <v>13234.32</v>
      </c>
    </row>
    <row r="1356" spans="1:7" ht="15" customHeight="1" x14ac:dyDescent="0.3">
      <c r="A1356" s="34" t="s">
        <v>2588</v>
      </c>
      <c r="B1356" s="35" t="s">
        <v>2589</v>
      </c>
      <c r="C1356" s="35"/>
      <c r="D1356" s="35"/>
      <c r="E1356" s="35"/>
      <c r="F1356" s="36">
        <v>353</v>
      </c>
      <c r="G1356" s="37">
        <f t="shared" si="21"/>
        <v>4193.6399999999994</v>
      </c>
    </row>
    <row r="1357" spans="1:7" ht="15.75" customHeight="1" x14ac:dyDescent="0.3">
      <c r="A1357" s="34" t="s">
        <v>2590</v>
      </c>
      <c r="B1357" s="35" t="s">
        <v>2591</v>
      </c>
      <c r="C1357" s="35"/>
      <c r="D1357" s="35"/>
      <c r="E1357" s="35"/>
      <c r="F1357" s="36">
        <v>20655</v>
      </c>
      <c r="G1357" s="37">
        <f t="shared" si="21"/>
        <v>245381.40000000002</v>
      </c>
    </row>
    <row r="1358" spans="1:7" ht="15" customHeight="1" x14ac:dyDescent="0.3">
      <c r="A1358" s="34" t="s">
        <v>2592</v>
      </c>
      <c r="B1358" s="35" t="s">
        <v>2593</v>
      </c>
      <c r="C1358" s="35"/>
      <c r="D1358" s="35"/>
      <c r="E1358" s="35"/>
      <c r="F1358" s="36">
        <v>18377</v>
      </c>
      <c r="G1358" s="37">
        <f t="shared" si="21"/>
        <v>218318.76</v>
      </c>
    </row>
    <row r="1359" spans="1:7" ht="15" customHeight="1" x14ac:dyDescent="0.3">
      <c r="A1359" s="34" t="s">
        <v>2594</v>
      </c>
      <c r="B1359" s="35" t="s">
        <v>2595</v>
      </c>
      <c r="C1359" s="35"/>
      <c r="D1359" s="35"/>
      <c r="E1359" s="35"/>
      <c r="F1359" s="36">
        <v>269</v>
      </c>
      <c r="G1359" s="37">
        <f t="shared" si="21"/>
        <v>3195.7200000000003</v>
      </c>
    </row>
    <row r="1360" spans="1:7" ht="15" customHeight="1" x14ac:dyDescent="0.3">
      <c r="A1360" s="34" t="s">
        <v>2596</v>
      </c>
      <c r="B1360" s="35" t="s">
        <v>2597</v>
      </c>
      <c r="C1360" s="35"/>
      <c r="D1360" s="35"/>
      <c r="E1360" s="35"/>
      <c r="F1360" s="36">
        <v>1780</v>
      </c>
      <c r="G1360" s="37">
        <f t="shared" si="21"/>
        <v>21146.400000000001</v>
      </c>
    </row>
    <row r="1361" spans="1:7" ht="18.75" x14ac:dyDescent="0.3">
      <c r="A1361" s="34" t="s">
        <v>2598</v>
      </c>
      <c r="B1361" s="35" t="s">
        <v>2599</v>
      </c>
      <c r="C1361" s="35"/>
      <c r="D1361" s="35"/>
      <c r="E1361" s="35"/>
      <c r="F1361" s="36">
        <v>1108</v>
      </c>
      <c r="G1361" s="37">
        <f t="shared" si="21"/>
        <v>13163.04</v>
      </c>
    </row>
    <row r="1362" spans="1:7" ht="18.75" x14ac:dyDescent="0.3">
      <c r="A1362" s="34" t="s">
        <v>2600</v>
      </c>
      <c r="B1362" s="35" t="s">
        <v>2601</v>
      </c>
      <c r="C1362" s="35"/>
      <c r="D1362" s="35"/>
      <c r="E1362" s="35"/>
      <c r="F1362" s="36">
        <v>399</v>
      </c>
      <c r="G1362" s="37">
        <f t="shared" si="21"/>
        <v>4740.12</v>
      </c>
    </row>
    <row r="1363" spans="1:7" ht="15" customHeight="1" x14ac:dyDescent="0.3">
      <c r="A1363" s="34" t="s">
        <v>2602</v>
      </c>
      <c r="B1363" s="35" t="s">
        <v>2603</v>
      </c>
      <c r="C1363" s="35"/>
      <c r="D1363" s="35"/>
      <c r="E1363" s="35"/>
      <c r="F1363" s="36">
        <v>6830</v>
      </c>
      <c r="G1363" s="37">
        <f t="shared" si="21"/>
        <v>81140.399999999994</v>
      </c>
    </row>
    <row r="1364" spans="1:7" ht="15" customHeight="1" x14ac:dyDescent="0.3">
      <c r="A1364" s="34" t="s">
        <v>2604</v>
      </c>
      <c r="B1364" s="35" t="s">
        <v>2605</v>
      </c>
      <c r="C1364" s="35"/>
      <c r="D1364" s="35"/>
      <c r="E1364" s="35"/>
      <c r="F1364" s="36">
        <v>18377</v>
      </c>
      <c r="G1364" s="37">
        <f t="shared" si="21"/>
        <v>218318.76</v>
      </c>
    </row>
    <row r="1365" spans="1:7" ht="15.75" customHeight="1" x14ac:dyDescent="0.3">
      <c r="A1365" s="34" t="s">
        <v>2606</v>
      </c>
      <c r="B1365" s="35" t="s">
        <v>2607</v>
      </c>
      <c r="C1365" s="35"/>
      <c r="D1365" s="35"/>
      <c r="E1365" s="35"/>
      <c r="F1365" s="36">
        <v>549</v>
      </c>
      <c r="G1365" s="37">
        <f t="shared" si="21"/>
        <v>6522.12</v>
      </c>
    </row>
    <row r="1366" spans="1:7" ht="15.75" customHeight="1" x14ac:dyDescent="0.3">
      <c r="A1366" s="34" t="s">
        <v>2608</v>
      </c>
      <c r="B1366" s="35" t="s">
        <v>2609</v>
      </c>
      <c r="C1366" s="35"/>
      <c r="D1366" s="35"/>
      <c r="E1366" s="35"/>
      <c r="F1366" s="36">
        <v>18377</v>
      </c>
      <c r="G1366" s="37">
        <f t="shared" si="21"/>
        <v>218318.76</v>
      </c>
    </row>
    <row r="1367" spans="1:7" ht="15.75" customHeight="1" x14ac:dyDescent="0.3">
      <c r="A1367" s="34" t="s">
        <v>2610</v>
      </c>
      <c r="B1367" s="35" t="s">
        <v>2611</v>
      </c>
      <c r="C1367" s="35"/>
      <c r="D1367" s="35"/>
      <c r="E1367" s="35"/>
      <c r="F1367" s="36">
        <v>126</v>
      </c>
      <c r="G1367" s="37">
        <f t="shared" si="21"/>
        <v>1496.8799999999999</v>
      </c>
    </row>
    <row r="1368" spans="1:7" ht="15.75" customHeight="1" x14ac:dyDescent="0.3">
      <c r="A1368" s="34" t="s">
        <v>2612</v>
      </c>
      <c r="B1368" s="35" t="s">
        <v>2613</v>
      </c>
      <c r="C1368" s="35"/>
      <c r="D1368" s="35"/>
      <c r="E1368" s="35"/>
      <c r="F1368" s="36">
        <v>18377</v>
      </c>
      <c r="G1368" s="37">
        <f t="shared" si="21"/>
        <v>218318.76</v>
      </c>
    </row>
    <row r="1369" spans="1:7" ht="15" customHeight="1" x14ac:dyDescent="0.3">
      <c r="A1369" s="34" t="s">
        <v>2614</v>
      </c>
      <c r="B1369" s="35" t="s">
        <v>2615</v>
      </c>
      <c r="C1369" s="35"/>
      <c r="D1369" s="35"/>
      <c r="E1369" s="35"/>
      <c r="F1369" s="36">
        <v>838</v>
      </c>
      <c r="G1369" s="37">
        <f t="shared" si="21"/>
        <v>9955.44</v>
      </c>
    </row>
    <row r="1370" spans="1:7" ht="15" customHeight="1" x14ac:dyDescent="0.3">
      <c r="A1370" s="34" t="s">
        <v>2616</v>
      </c>
      <c r="B1370" s="35" t="s">
        <v>2617</v>
      </c>
      <c r="C1370" s="35"/>
      <c r="D1370" s="35"/>
      <c r="E1370" s="35"/>
      <c r="F1370" s="36">
        <v>5440</v>
      </c>
      <c r="G1370" s="37">
        <f t="shared" si="21"/>
        <v>64627.200000000004</v>
      </c>
    </row>
    <row r="1371" spans="1:7" ht="15" customHeight="1" x14ac:dyDescent="0.3">
      <c r="A1371" s="34" t="s">
        <v>2618</v>
      </c>
      <c r="B1371" s="35" t="s">
        <v>2619</v>
      </c>
      <c r="C1371" s="35"/>
      <c r="D1371" s="35"/>
      <c r="E1371" s="35"/>
      <c r="F1371" s="36">
        <v>7227</v>
      </c>
      <c r="G1371" s="37">
        <f t="shared" si="21"/>
        <v>85856.76</v>
      </c>
    </row>
    <row r="1372" spans="1:7" ht="15" customHeight="1" x14ac:dyDescent="0.3">
      <c r="A1372" s="34" t="s">
        <v>2620</v>
      </c>
      <c r="B1372" s="35" t="s">
        <v>2621</v>
      </c>
      <c r="C1372" s="35"/>
      <c r="D1372" s="35"/>
      <c r="E1372" s="35"/>
      <c r="F1372" s="36">
        <v>1866</v>
      </c>
      <c r="G1372" s="37">
        <f t="shared" si="21"/>
        <v>22168.079999999998</v>
      </c>
    </row>
    <row r="1373" spans="1:7" ht="18.75" x14ac:dyDescent="0.3">
      <c r="A1373" s="34" t="s">
        <v>2622</v>
      </c>
      <c r="B1373" s="35" t="s">
        <v>2623</v>
      </c>
      <c r="C1373" s="35"/>
      <c r="D1373" s="35"/>
      <c r="E1373" s="35"/>
      <c r="F1373" s="36">
        <v>1866</v>
      </c>
      <c r="G1373" s="37">
        <f t="shared" si="21"/>
        <v>22168.079999999998</v>
      </c>
    </row>
    <row r="1374" spans="1:7" ht="15" customHeight="1" x14ac:dyDescent="0.3">
      <c r="A1374" s="34" t="s">
        <v>2624</v>
      </c>
      <c r="B1374" s="35" t="s">
        <v>2625</v>
      </c>
      <c r="C1374" s="35"/>
      <c r="D1374" s="35"/>
      <c r="E1374" s="35"/>
      <c r="F1374" s="36">
        <v>1578</v>
      </c>
      <c r="G1374" s="37">
        <f t="shared" si="21"/>
        <v>18746.64</v>
      </c>
    </row>
    <row r="1375" spans="1:7" ht="15" customHeight="1" x14ac:dyDescent="0.3">
      <c r="A1375" s="34" t="s">
        <v>2626</v>
      </c>
      <c r="B1375" s="35" t="s">
        <v>2627</v>
      </c>
      <c r="C1375" s="35"/>
      <c r="D1375" s="35"/>
      <c r="E1375" s="35"/>
      <c r="F1375" s="36">
        <v>4898</v>
      </c>
      <c r="G1375" s="37">
        <f t="shared" si="21"/>
        <v>58188.239999999991</v>
      </c>
    </row>
    <row r="1376" spans="1:7" ht="15" customHeight="1" x14ac:dyDescent="0.3">
      <c r="A1376" s="34" t="s">
        <v>2628</v>
      </c>
      <c r="B1376" s="35" t="s">
        <v>2629</v>
      </c>
      <c r="C1376" s="35"/>
      <c r="D1376" s="35"/>
      <c r="E1376" s="35"/>
      <c r="F1376" s="36">
        <v>1604</v>
      </c>
      <c r="G1376" s="37">
        <f t="shared" si="21"/>
        <v>19055.52</v>
      </c>
    </row>
    <row r="1377" spans="1:7" ht="15" customHeight="1" x14ac:dyDescent="0.3">
      <c r="A1377" s="34" t="s">
        <v>2630</v>
      </c>
      <c r="B1377" s="35" t="s">
        <v>2631</v>
      </c>
      <c r="C1377" s="35"/>
      <c r="D1377" s="35"/>
      <c r="E1377" s="35"/>
      <c r="F1377" s="36">
        <v>5546</v>
      </c>
      <c r="G1377" s="37">
        <f t="shared" si="21"/>
        <v>65886.48</v>
      </c>
    </row>
    <row r="1378" spans="1:7" ht="15" customHeight="1" x14ac:dyDescent="0.3">
      <c r="A1378" s="34" t="s">
        <v>2632</v>
      </c>
      <c r="B1378" s="35" t="s">
        <v>2633</v>
      </c>
      <c r="C1378" s="35"/>
      <c r="D1378" s="35"/>
      <c r="E1378" s="35"/>
      <c r="F1378" s="36">
        <v>20016</v>
      </c>
      <c r="G1378" s="37">
        <f t="shared" si="21"/>
        <v>237790.08000000002</v>
      </c>
    </row>
    <row r="1379" spans="1:7" ht="15" customHeight="1" x14ac:dyDescent="0.3">
      <c r="A1379" s="34" t="s">
        <v>2634</v>
      </c>
      <c r="B1379" s="35" t="s">
        <v>2635</v>
      </c>
      <c r="C1379" s="35"/>
      <c r="D1379" s="35"/>
      <c r="E1379" s="35"/>
      <c r="F1379" s="36">
        <v>20016</v>
      </c>
      <c r="G1379" s="37">
        <f t="shared" si="21"/>
        <v>237790.08000000002</v>
      </c>
    </row>
    <row r="1380" spans="1:7" ht="15" customHeight="1" x14ac:dyDescent="0.3">
      <c r="A1380" s="34" t="s">
        <v>2636</v>
      </c>
      <c r="B1380" s="35" t="s">
        <v>2637</v>
      </c>
      <c r="C1380" s="35"/>
      <c r="D1380" s="35"/>
      <c r="E1380" s="35"/>
      <c r="F1380" s="36">
        <v>1780</v>
      </c>
      <c r="G1380" s="37">
        <f t="shared" si="21"/>
        <v>21146.400000000001</v>
      </c>
    </row>
    <row r="1381" spans="1:7" ht="15" customHeight="1" x14ac:dyDescent="0.3">
      <c r="A1381" s="34" t="s">
        <v>2638</v>
      </c>
      <c r="B1381" s="35" t="s">
        <v>2639</v>
      </c>
      <c r="C1381" s="35"/>
      <c r="D1381" s="35"/>
      <c r="E1381" s="35"/>
      <c r="F1381" s="36">
        <v>5098</v>
      </c>
      <c r="G1381" s="37">
        <f t="shared" si="21"/>
        <v>60564.239999999991</v>
      </c>
    </row>
    <row r="1382" spans="1:7" ht="15" customHeight="1" x14ac:dyDescent="0.3">
      <c r="A1382" s="34" t="s">
        <v>2640</v>
      </c>
      <c r="B1382" s="35" t="s">
        <v>2641</v>
      </c>
      <c r="C1382" s="35"/>
      <c r="D1382" s="35"/>
      <c r="E1382" s="35"/>
      <c r="F1382" s="36">
        <v>8308</v>
      </c>
      <c r="G1382" s="37">
        <f t="shared" si="21"/>
        <v>98699.040000000008</v>
      </c>
    </row>
    <row r="1383" spans="1:7" ht="15" customHeight="1" x14ac:dyDescent="0.3">
      <c r="A1383" s="34" t="s">
        <v>2642</v>
      </c>
      <c r="B1383" s="35" t="s">
        <v>2643</v>
      </c>
      <c r="C1383" s="35"/>
      <c r="D1383" s="35"/>
      <c r="E1383" s="35"/>
      <c r="F1383" s="36">
        <v>10050</v>
      </c>
      <c r="G1383" s="37">
        <f t="shared" si="21"/>
        <v>119394</v>
      </c>
    </row>
    <row r="1384" spans="1:7" ht="15" customHeight="1" x14ac:dyDescent="0.3">
      <c r="A1384" s="34" t="s">
        <v>2644</v>
      </c>
      <c r="B1384" s="35" t="s">
        <v>2645</v>
      </c>
      <c r="C1384" s="35"/>
      <c r="D1384" s="35"/>
      <c r="E1384" s="35"/>
      <c r="F1384" s="36">
        <v>1718</v>
      </c>
      <c r="G1384" s="37">
        <f t="shared" si="21"/>
        <v>20409.84</v>
      </c>
    </row>
    <row r="1385" spans="1:7" ht="15" customHeight="1" x14ac:dyDescent="0.3">
      <c r="A1385" s="34" t="s">
        <v>2646</v>
      </c>
      <c r="B1385" s="35" t="s">
        <v>2647</v>
      </c>
      <c r="C1385" s="35"/>
      <c r="D1385" s="35"/>
      <c r="E1385" s="35"/>
      <c r="F1385" s="36">
        <v>1780</v>
      </c>
      <c r="G1385" s="37">
        <f t="shared" si="21"/>
        <v>21146.400000000001</v>
      </c>
    </row>
    <row r="1386" spans="1:7" ht="15" customHeight="1" x14ac:dyDescent="0.3">
      <c r="A1386" s="34" t="s">
        <v>2648</v>
      </c>
      <c r="B1386" s="35" t="s">
        <v>2649</v>
      </c>
      <c r="C1386" s="35"/>
      <c r="D1386" s="35"/>
      <c r="E1386" s="35"/>
      <c r="F1386" s="36">
        <v>2080</v>
      </c>
      <c r="G1386" s="37">
        <f t="shared" si="21"/>
        <v>24710.399999999998</v>
      </c>
    </row>
    <row r="1387" spans="1:7" ht="15" customHeight="1" x14ac:dyDescent="0.3">
      <c r="A1387" s="34" t="s">
        <v>2650</v>
      </c>
      <c r="B1387" s="35" t="s">
        <v>2651</v>
      </c>
      <c r="C1387" s="35"/>
      <c r="D1387" s="35"/>
      <c r="E1387" s="35"/>
      <c r="F1387" s="36">
        <v>893</v>
      </c>
      <c r="G1387" s="37">
        <f t="shared" si="21"/>
        <v>10608.84</v>
      </c>
    </row>
    <row r="1388" spans="1:7" ht="15" customHeight="1" x14ac:dyDescent="0.3">
      <c r="A1388" s="34" t="s">
        <v>2652</v>
      </c>
      <c r="B1388" s="35" t="s">
        <v>2653</v>
      </c>
      <c r="C1388" s="35"/>
      <c r="D1388" s="35"/>
      <c r="E1388" s="35"/>
      <c r="F1388" s="36">
        <v>308</v>
      </c>
      <c r="G1388" s="37">
        <f t="shared" si="21"/>
        <v>3659.04</v>
      </c>
    </row>
    <row r="1389" spans="1:7" ht="15" customHeight="1" x14ac:dyDescent="0.3">
      <c r="A1389" s="34" t="s">
        <v>2654</v>
      </c>
      <c r="B1389" s="35" t="s">
        <v>2655</v>
      </c>
      <c r="C1389" s="35"/>
      <c r="D1389" s="35"/>
      <c r="E1389" s="35"/>
      <c r="F1389" s="36">
        <v>608</v>
      </c>
      <c r="G1389" s="37">
        <f t="shared" si="21"/>
        <v>7223.0399999999991</v>
      </c>
    </row>
    <row r="1390" spans="1:7" ht="15" customHeight="1" x14ac:dyDescent="0.3">
      <c r="A1390" s="34" t="s">
        <v>2656</v>
      </c>
      <c r="B1390" s="35" t="s">
        <v>2657</v>
      </c>
      <c r="C1390" s="35"/>
      <c r="D1390" s="35"/>
      <c r="E1390" s="35"/>
      <c r="F1390" s="36">
        <v>1373</v>
      </c>
      <c r="G1390" s="37">
        <f t="shared" si="21"/>
        <v>16311.24</v>
      </c>
    </row>
    <row r="1391" spans="1:7" ht="15" customHeight="1" x14ac:dyDescent="0.3">
      <c r="A1391" s="34" t="s">
        <v>2658</v>
      </c>
      <c r="B1391" s="35" t="s">
        <v>2659</v>
      </c>
      <c r="C1391" s="35"/>
      <c r="D1391" s="35"/>
      <c r="E1391" s="35"/>
      <c r="F1391" s="36">
        <v>1544</v>
      </c>
      <c r="G1391" s="37">
        <f t="shared" si="21"/>
        <v>18342.72</v>
      </c>
    </row>
    <row r="1392" spans="1:7" ht="15" customHeight="1" x14ac:dyDescent="0.3">
      <c r="A1392" s="34" t="s">
        <v>2660</v>
      </c>
      <c r="B1392" s="35" t="s">
        <v>2661</v>
      </c>
      <c r="C1392" s="35"/>
      <c r="D1392" s="35"/>
      <c r="E1392" s="35"/>
      <c r="F1392" s="36">
        <v>1994</v>
      </c>
      <c r="G1392" s="37">
        <f t="shared" si="21"/>
        <v>23688.720000000001</v>
      </c>
    </row>
    <row r="1393" spans="1:7" ht="15" customHeight="1" x14ac:dyDescent="0.3">
      <c r="A1393" s="34" t="s">
        <v>2662</v>
      </c>
      <c r="B1393" s="35" t="s">
        <v>2663</v>
      </c>
      <c r="C1393" s="35"/>
      <c r="D1393" s="35"/>
      <c r="E1393" s="35"/>
      <c r="F1393" s="36">
        <v>2109</v>
      </c>
      <c r="G1393" s="37">
        <f t="shared" si="21"/>
        <v>25054.92</v>
      </c>
    </row>
    <row r="1394" spans="1:7" ht="15" customHeight="1" x14ac:dyDescent="0.3">
      <c r="A1394" s="34" t="s">
        <v>2664</v>
      </c>
      <c r="B1394" s="35" t="s">
        <v>2665</v>
      </c>
      <c r="C1394" s="35"/>
      <c r="D1394" s="35"/>
      <c r="E1394" s="35"/>
      <c r="F1394" s="36">
        <v>618</v>
      </c>
      <c r="G1394" s="37">
        <f t="shared" si="21"/>
        <v>7341.84</v>
      </c>
    </row>
    <row r="1395" spans="1:7" ht="15" customHeight="1" x14ac:dyDescent="0.3">
      <c r="A1395" s="34" t="s">
        <v>2666</v>
      </c>
      <c r="B1395" s="35" t="s">
        <v>2667</v>
      </c>
      <c r="C1395" s="35"/>
      <c r="D1395" s="35"/>
      <c r="E1395" s="35"/>
      <c r="F1395" s="36">
        <v>3233</v>
      </c>
      <c r="G1395" s="37">
        <f t="shared" si="21"/>
        <v>38408.04</v>
      </c>
    </row>
    <row r="1396" spans="1:7" ht="15" customHeight="1" x14ac:dyDescent="0.3">
      <c r="A1396" s="34" t="s">
        <v>2668</v>
      </c>
      <c r="B1396" s="35" t="s">
        <v>2669</v>
      </c>
      <c r="C1396" s="35"/>
      <c r="D1396" s="35"/>
      <c r="E1396" s="35"/>
      <c r="F1396" s="36">
        <v>1373</v>
      </c>
      <c r="G1396" s="37">
        <f t="shared" si="21"/>
        <v>16311.24</v>
      </c>
    </row>
    <row r="1397" spans="1:7" ht="15" customHeight="1" x14ac:dyDescent="0.3">
      <c r="A1397" s="34" t="s">
        <v>2670</v>
      </c>
      <c r="B1397" s="35" t="s">
        <v>2671</v>
      </c>
      <c r="C1397" s="35"/>
      <c r="D1397" s="35"/>
      <c r="E1397" s="35"/>
      <c r="F1397" s="36">
        <v>1435</v>
      </c>
      <c r="G1397" s="37">
        <f t="shared" si="21"/>
        <v>17047.800000000003</v>
      </c>
    </row>
    <row r="1398" spans="1:7" ht="15" customHeight="1" x14ac:dyDescent="0.3">
      <c r="A1398" s="34" t="s">
        <v>2672</v>
      </c>
      <c r="B1398" s="35" t="s">
        <v>2673</v>
      </c>
      <c r="C1398" s="35"/>
      <c r="D1398" s="35"/>
      <c r="E1398" s="35"/>
      <c r="F1398" s="36">
        <v>10000</v>
      </c>
      <c r="G1398" s="37">
        <f t="shared" si="21"/>
        <v>118800</v>
      </c>
    </row>
    <row r="1399" spans="1:7" ht="15" customHeight="1" x14ac:dyDescent="0.3">
      <c r="A1399" s="34" t="s">
        <v>2674</v>
      </c>
      <c r="B1399" s="35" t="s">
        <v>2675</v>
      </c>
      <c r="C1399" s="35"/>
      <c r="D1399" s="35"/>
      <c r="E1399" s="35"/>
      <c r="F1399" s="36">
        <v>21137</v>
      </c>
      <c r="G1399" s="37">
        <f t="shared" si="21"/>
        <v>251107.56</v>
      </c>
    </row>
    <row r="1400" spans="1:7" ht="15" customHeight="1" x14ac:dyDescent="0.3">
      <c r="A1400" s="34" t="s">
        <v>2676</v>
      </c>
      <c r="B1400" s="35" t="s">
        <v>2677</v>
      </c>
      <c r="C1400" s="35"/>
      <c r="D1400" s="35"/>
      <c r="E1400" s="35"/>
      <c r="F1400" s="36">
        <v>1544</v>
      </c>
      <c r="G1400" s="37">
        <f t="shared" si="21"/>
        <v>18342.72</v>
      </c>
    </row>
    <row r="1401" spans="1:7" ht="15" customHeight="1" x14ac:dyDescent="0.3">
      <c r="A1401" s="34" t="s">
        <v>2678</v>
      </c>
      <c r="B1401" s="35" t="s">
        <v>2679</v>
      </c>
      <c r="C1401" s="35"/>
      <c r="D1401" s="35"/>
      <c r="E1401" s="35"/>
      <c r="F1401" s="36">
        <v>10000</v>
      </c>
      <c r="G1401" s="37">
        <f t="shared" si="21"/>
        <v>118800</v>
      </c>
    </row>
    <row r="1402" spans="1:7" ht="15" customHeight="1" x14ac:dyDescent="0.3">
      <c r="A1402" s="34" t="s">
        <v>2680</v>
      </c>
      <c r="B1402" s="35" t="s">
        <v>2681</v>
      </c>
      <c r="C1402" s="35"/>
      <c r="D1402" s="35"/>
      <c r="E1402" s="35"/>
      <c r="F1402" s="36">
        <v>1780</v>
      </c>
      <c r="G1402" s="37">
        <f t="shared" si="21"/>
        <v>21146.400000000001</v>
      </c>
    </row>
    <row r="1403" spans="1:7" ht="15" customHeight="1" x14ac:dyDescent="0.3">
      <c r="A1403" s="34" t="s">
        <v>2682</v>
      </c>
      <c r="B1403" s="35" t="s">
        <v>2683</v>
      </c>
      <c r="C1403" s="35"/>
      <c r="D1403" s="35"/>
      <c r="E1403" s="35"/>
      <c r="F1403" s="36">
        <v>1544</v>
      </c>
      <c r="G1403" s="37">
        <f t="shared" si="21"/>
        <v>18342.72</v>
      </c>
    </row>
    <row r="1404" spans="1:7" ht="15" customHeight="1" x14ac:dyDescent="0.3">
      <c r="A1404" s="34" t="s">
        <v>2684</v>
      </c>
      <c r="B1404" s="35" t="s">
        <v>2685</v>
      </c>
      <c r="C1404" s="35"/>
      <c r="D1404" s="35"/>
      <c r="E1404" s="35"/>
      <c r="F1404" s="36">
        <v>1544</v>
      </c>
      <c r="G1404" s="37">
        <f t="shared" si="21"/>
        <v>18342.72</v>
      </c>
    </row>
    <row r="1405" spans="1:7" ht="15" customHeight="1" x14ac:dyDescent="0.3">
      <c r="A1405" s="34" t="s">
        <v>2686</v>
      </c>
      <c r="B1405" s="35" t="s">
        <v>2687</v>
      </c>
      <c r="C1405" s="35"/>
      <c r="D1405" s="35"/>
      <c r="E1405" s="35"/>
      <c r="F1405" s="36">
        <v>1024</v>
      </c>
      <c r="G1405" s="37">
        <f t="shared" si="21"/>
        <v>12165.119999999999</v>
      </c>
    </row>
    <row r="1406" spans="1:7" ht="15" customHeight="1" x14ac:dyDescent="0.3">
      <c r="A1406" s="34" t="s">
        <v>2688</v>
      </c>
      <c r="B1406" s="35" t="s">
        <v>2689</v>
      </c>
      <c r="C1406" s="35"/>
      <c r="D1406" s="35"/>
      <c r="E1406" s="35"/>
      <c r="F1406" s="36">
        <v>2249</v>
      </c>
      <c r="G1406" s="37">
        <f t="shared" si="21"/>
        <v>26718.119999999995</v>
      </c>
    </row>
    <row r="1407" spans="1:7" ht="15" customHeight="1" x14ac:dyDescent="0.3">
      <c r="A1407" s="34" t="s">
        <v>2690</v>
      </c>
      <c r="B1407" s="35" t="s">
        <v>2691</v>
      </c>
      <c r="C1407" s="35"/>
      <c r="D1407" s="35"/>
      <c r="E1407" s="35"/>
      <c r="F1407" s="36">
        <v>9141</v>
      </c>
      <c r="G1407" s="37">
        <f t="shared" si="21"/>
        <v>108595.08</v>
      </c>
    </row>
    <row r="1408" spans="1:7" ht="18.75" x14ac:dyDescent="0.3">
      <c r="A1408" s="34" t="s">
        <v>2692</v>
      </c>
      <c r="B1408" s="35" t="s">
        <v>2693</v>
      </c>
      <c r="C1408" s="35"/>
      <c r="D1408" s="35"/>
      <c r="E1408" s="35"/>
      <c r="F1408" s="36">
        <v>13362</v>
      </c>
      <c r="G1408" s="37">
        <f t="shared" si="21"/>
        <v>158740.56</v>
      </c>
    </row>
    <row r="1409" spans="1:7" ht="15" customHeight="1" x14ac:dyDescent="0.3">
      <c r="A1409" s="34" t="s">
        <v>2694</v>
      </c>
      <c r="B1409" s="35" t="s">
        <v>2695</v>
      </c>
      <c r="C1409" s="35"/>
      <c r="D1409" s="35"/>
      <c r="E1409" s="35"/>
      <c r="F1409" s="36">
        <v>8095</v>
      </c>
      <c r="G1409" s="37">
        <f t="shared" si="21"/>
        <v>96168.6</v>
      </c>
    </row>
    <row r="1410" spans="1:7" ht="15" customHeight="1" x14ac:dyDescent="0.3">
      <c r="A1410" s="34" t="s">
        <v>2696</v>
      </c>
      <c r="B1410" s="35" t="s">
        <v>2697</v>
      </c>
      <c r="C1410" s="35"/>
      <c r="D1410" s="35"/>
      <c r="E1410" s="35"/>
      <c r="F1410" s="36">
        <v>8095</v>
      </c>
      <c r="G1410" s="37">
        <f t="shared" si="21"/>
        <v>96168.6</v>
      </c>
    </row>
    <row r="1411" spans="1:7" ht="15" customHeight="1" x14ac:dyDescent="0.3">
      <c r="A1411" s="34" t="s">
        <v>2698</v>
      </c>
      <c r="B1411" s="35" t="s">
        <v>2699</v>
      </c>
      <c r="C1411" s="35"/>
      <c r="D1411" s="35"/>
      <c r="E1411" s="35"/>
      <c r="F1411" s="36">
        <v>9055</v>
      </c>
      <c r="G1411" s="37">
        <f t="shared" si="21"/>
        <v>107573.40000000001</v>
      </c>
    </row>
    <row r="1412" spans="1:7" ht="15" customHeight="1" x14ac:dyDescent="0.3">
      <c r="A1412" s="34" t="s">
        <v>2700</v>
      </c>
      <c r="B1412" s="35" t="s">
        <v>2701</v>
      </c>
      <c r="C1412" s="35"/>
      <c r="D1412" s="35"/>
      <c r="E1412" s="35"/>
      <c r="F1412" s="36">
        <v>5738</v>
      </c>
      <c r="G1412" s="37">
        <f t="shared" si="21"/>
        <v>68167.44</v>
      </c>
    </row>
    <row r="1413" spans="1:7" ht="15" customHeight="1" x14ac:dyDescent="0.3">
      <c r="A1413" s="34" t="s">
        <v>2702</v>
      </c>
      <c r="B1413" s="35" t="s">
        <v>2703</v>
      </c>
      <c r="C1413" s="35"/>
      <c r="D1413" s="35"/>
      <c r="E1413" s="35"/>
      <c r="F1413" s="36">
        <v>1734</v>
      </c>
      <c r="G1413" s="37">
        <f t="shared" si="21"/>
        <v>20599.920000000002</v>
      </c>
    </row>
    <row r="1414" spans="1:7" ht="15" customHeight="1" x14ac:dyDescent="0.3">
      <c r="A1414" s="34" t="s">
        <v>2704</v>
      </c>
      <c r="B1414" s="35" t="s">
        <v>2705</v>
      </c>
      <c r="C1414" s="35"/>
      <c r="D1414" s="35"/>
      <c r="E1414" s="35"/>
      <c r="F1414" s="36">
        <v>1849</v>
      </c>
      <c r="G1414" s="37">
        <f t="shared" si="21"/>
        <v>21966.12</v>
      </c>
    </row>
    <row r="1415" spans="1:7" ht="15" customHeight="1" x14ac:dyDescent="0.3">
      <c r="A1415" s="34" t="s">
        <v>2706</v>
      </c>
      <c r="B1415" s="35" t="s">
        <v>2707</v>
      </c>
      <c r="C1415" s="35"/>
      <c r="D1415" s="35"/>
      <c r="E1415" s="35"/>
      <c r="F1415" s="36">
        <v>1054</v>
      </c>
      <c r="G1415" s="37">
        <f t="shared" si="21"/>
        <v>12521.52</v>
      </c>
    </row>
    <row r="1416" spans="1:7" ht="15" customHeight="1" x14ac:dyDescent="0.3">
      <c r="A1416" s="34" t="s">
        <v>2708</v>
      </c>
      <c r="B1416" s="35" t="s">
        <v>2709</v>
      </c>
      <c r="C1416" s="35"/>
      <c r="D1416" s="35"/>
      <c r="E1416" s="35"/>
      <c r="F1416" s="36">
        <v>4137</v>
      </c>
      <c r="G1416" s="37">
        <f t="shared" si="21"/>
        <v>49147.56</v>
      </c>
    </row>
    <row r="1417" spans="1:7" ht="15" customHeight="1" x14ac:dyDescent="0.3">
      <c r="A1417" s="34" t="s">
        <v>2710</v>
      </c>
      <c r="B1417" s="35" t="s">
        <v>2711</v>
      </c>
      <c r="C1417" s="35"/>
      <c r="D1417" s="35"/>
      <c r="E1417" s="35"/>
      <c r="F1417" s="36">
        <v>5337</v>
      </c>
      <c r="G1417" s="37">
        <f t="shared" ref="G1417:G1480" si="22">F1417*1.98*6</f>
        <v>63403.56</v>
      </c>
    </row>
    <row r="1418" spans="1:7" ht="15" customHeight="1" x14ac:dyDescent="0.3">
      <c r="A1418" s="34" t="s">
        <v>2712</v>
      </c>
      <c r="B1418" s="35" t="s">
        <v>2713</v>
      </c>
      <c r="C1418" s="35"/>
      <c r="D1418" s="35"/>
      <c r="E1418" s="35"/>
      <c r="F1418" s="36">
        <v>3737</v>
      </c>
      <c r="G1418" s="37">
        <f t="shared" si="22"/>
        <v>44395.56</v>
      </c>
    </row>
    <row r="1419" spans="1:7" ht="15" customHeight="1" x14ac:dyDescent="0.3">
      <c r="A1419" s="34" t="s">
        <v>2714</v>
      </c>
      <c r="B1419" s="35" t="s">
        <v>2715</v>
      </c>
      <c r="C1419" s="35"/>
      <c r="D1419" s="35"/>
      <c r="E1419" s="35"/>
      <c r="F1419" s="36">
        <v>1334</v>
      </c>
      <c r="G1419" s="37">
        <f t="shared" si="22"/>
        <v>15847.920000000002</v>
      </c>
    </row>
    <row r="1420" spans="1:7" ht="15" customHeight="1" x14ac:dyDescent="0.3">
      <c r="A1420" s="34" t="s">
        <v>2716</v>
      </c>
      <c r="B1420" s="35" t="s">
        <v>2717</v>
      </c>
      <c r="C1420" s="35"/>
      <c r="D1420" s="35"/>
      <c r="E1420" s="35"/>
      <c r="F1420" s="36">
        <v>884</v>
      </c>
      <c r="G1420" s="37">
        <f t="shared" si="22"/>
        <v>10501.92</v>
      </c>
    </row>
    <row r="1421" spans="1:7" ht="15" customHeight="1" x14ac:dyDescent="0.3">
      <c r="A1421" s="34" t="s">
        <v>2718</v>
      </c>
      <c r="B1421" s="35" t="s">
        <v>2719</v>
      </c>
      <c r="C1421" s="35"/>
      <c r="D1421" s="35"/>
      <c r="E1421" s="35"/>
      <c r="F1421" s="36">
        <v>2135</v>
      </c>
      <c r="G1421" s="37">
        <f t="shared" si="22"/>
        <v>25363.800000000003</v>
      </c>
    </row>
    <row r="1422" spans="1:7" ht="15" customHeight="1" x14ac:dyDescent="0.3">
      <c r="A1422" s="34" t="s">
        <v>2720</v>
      </c>
      <c r="B1422" s="35" t="s">
        <v>2721</v>
      </c>
      <c r="C1422" s="35"/>
      <c r="D1422" s="35"/>
      <c r="E1422" s="35"/>
      <c r="F1422" s="36">
        <v>2153</v>
      </c>
      <c r="G1422" s="37">
        <f t="shared" si="22"/>
        <v>25577.64</v>
      </c>
    </row>
    <row r="1423" spans="1:7" ht="15" customHeight="1" x14ac:dyDescent="0.3">
      <c r="A1423" s="34" t="s">
        <v>2722</v>
      </c>
      <c r="B1423" s="35" t="s">
        <v>2723</v>
      </c>
      <c r="C1423" s="35"/>
      <c r="D1423" s="35"/>
      <c r="E1423" s="35"/>
      <c r="F1423" s="36">
        <v>841</v>
      </c>
      <c r="G1423" s="37">
        <f t="shared" si="22"/>
        <v>9991.08</v>
      </c>
    </row>
    <row r="1424" spans="1:7" ht="15" customHeight="1" x14ac:dyDescent="0.3">
      <c r="A1424" s="34" t="s">
        <v>2724</v>
      </c>
      <c r="B1424" s="35" t="s">
        <v>2725</v>
      </c>
      <c r="C1424" s="35"/>
      <c r="D1424" s="35"/>
      <c r="E1424" s="35"/>
      <c r="F1424" s="36">
        <v>472</v>
      </c>
      <c r="G1424" s="37">
        <f t="shared" si="22"/>
        <v>5607.36</v>
      </c>
    </row>
    <row r="1425" spans="1:7" ht="15" customHeight="1" x14ac:dyDescent="0.3">
      <c r="A1425" s="34" t="s">
        <v>2726</v>
      </c>
      <c r="B1425" s="35" t="s">
        <v>2727</v>
      </c>
      <c r="C1425" s="35"/>
      <c r="D1425" s="35"/>
      <c r="E1425" s="35"/>
      <c r="F1425" s="36">
        <v>2615</v>
      </c>
      <c r="G1425" s="37">
        <f t="shared" si="22"/>
        <v>31066.199999999997</v>
      </c>
    </row>
    <row r="1426" spans="1:7" ht="15" customHeight="1" x14ac:dyDescent="0.3">
      <c r="A1426" s="34" t="s">
        <v>2728</v>
      </c>
      <c r="B1426" s="35" t="s">
        <v>2729</v>
      </c>
      <c r="C1426" s="35"/>
      <c r="D1426" s="35"/>
      <c r="E1426" s="35"/>
      <c r="F1426" s="36">
        <v>3602</v>
      </c>
      <c r="G1426" s="37">
        <f t="shared" si="22"/>
        <v>42791.76</v>
      </c>
    </row>
    <row r="1427" spans="1:7" ht="15" customHeight="1" x14ac:dyDescent="0.3">
      <c r="A1427" s="34" t="s">
        <v>2730</v>
      </c>
      <c r="B1427" s="35" t="s">
        <v>2731</v>
      </c>
      <c r="C1427" s="35"/>
      <c r="D1427" s="35"/>
      <c r="E1427" s="35"/>
      <c r="F1427" s="36">
        <v>5120</v>
      </c>
      <c r="G1427" s="37">
        <f t="shared" si="22"/>
        <v>60825.600000000006</v>
      </c>
    </row>
    <row r="1428" spans="1:7" ht="15" customHeight="1" x14ac:dyDescent="0.3">
      <c r="A1428" s="34" t="s">
        <v>2732</v>
      </c>
      <c r="B1428" s="35" t="s">
        <v>2733</v>
      </c>
      <c r="C1428" s="35"/>
      <c r="D1428" s="35"/>
      <c r="E1428" s="35"/>
      <c r="F1428" s="36">
        <v>963</v>
      </c>
      <c r="G1428" s="37">
        <f t="shared" si="22"/>
        <v>11440.44</v>
      </c>
    </row>
    <row r="1429" spans="1:7" ht="15" customHeight="1" x14ac:dyDescent="0.3">
      <c r="A1429" s="34" t="s">
        <v>2734</v>
      </c>
      <c r="B1429" s="35" t="s">
        <v>2735</v>
      </c>
      <c r="C1429" s="35"/>
      <c r="D1429" s="35"/>
      <c r="E1429" s="35"/>
      <c r="F1429" s="36">
        <v>1094</v>
      </c>
      <c r="G1429" s="37">
        <f t="shared" si="22"/>
        <v>12996.72</v>
      </c>
    </row>
    <row r="1430" spans="1:7" ht="15" customHeight="1" x14ac:dyDescent="0.3">
      <c r="A1430" s="34" t="s">
        <v>2736</v>
      </c>
      <c r="B1430" s="35" t="s">
        <v>2737</v>
      </c>
      <c r="C1430" s="35"/>
      <c r="D1430" s="35"/>
      <c r="E1430" s="35"/>
      <c r="F1430" s="36">
        <v>884</v>
      </c>
      <c r="G1430" s="37">
        <f t="shared" si="22"/>
        <v>10501.92</v>
      </c>
    </row>
    <row r="1431" spans="1:7" ht="15" customHeight="1" x14ac:dyDescent="0.3">
      <c r="A1431" s="34" t="s">
        <v>2738</v>
      </c>
      <c r="B1431" s="35" t="s">
        <v>2739</v>
      </c>
      <c r="C1431" s="35"/>
      <c r="D1431" s="35"/>
      <c r="E1431" s="35"/>
      <c r="F1431" s="36">
        <v>487</v>
      </c>
      <c r="G1431" s="37">
        <f t="shared" si="22"/>
        <v>5785.5599999999995</v>
      </c>
    </row>
    <row r="1432" spans="1:7" ht="15" customHeight="1" x14ac:dyDescent="0.3">
      <c r="A1432" s="34" t="s">
        <v>2740</v>
      </c>
      <c r="B1432" s="35" t="s">
        <v>2741</v>
      </c>
      <c r="C1432" s="35"/>
      <c r="D1432" s="35"/>
      <c r="E1432" s="35"/>
      <c r="F1432" s="36">
        <v>830</v>
      </c>
      <c r="G1432" s="37">
        <f t="shared" si="22"/>
        <v>9860.4000000000015</v>
      </c>
    </row>
    <row r="1433" spans="1:7" ht="15" customHeight="1" x14ac:dyDescent="0.3">
      <c r="A1433" s="34" t="s">
        <v>2742</v>
      </c>
      <c r="B1433" s="35" t="s">
        <v>2743</v>
      </c>
      <c r="C1433" s="35"/>
      <c r="D1433" s="35"/>
      <c r="E1433" s="35"/>
      <c r="F1433" s="36">
        <v>13659</v>
      </c>
      <c r="G1433" s="37">
        <f t="shared" si="22"/>
        <v>162268.91999999998</v>
      </c>
    </row>
    <row r="1434" spans="1:7" ht="15" customHeight="1" x14ac:dyDescent="0.3">
      <c r="A1434" s="34" t="s">
        <v>2744</v>
      </c>
      <c r="B1434" s="35" t="s">
        <v>2745</v>
      </c>
      <c r="C1434" s="35"/>
      <c r="D1434" s="35"/>
      <c r="E1434" s="35"/>
      <c r="F1434" s="36">
        <v>650</v>
      </c>
      <c r="G1434" s="37">
        <f t="shared" si="22"/>
        <v>7722</v>
      </c>
    </row>
    <row r="1435" spans="1:7" ht="15" customHeight="1" x14ac:dyDescent="0.3">
      <c r="A1435" s="34" t="s">
        <v>2746</v>
      </c>
      <c r="B1435" s="35" t="s">
        <v>2747</v>
      </c>
      <c r="C1435" s="35"/>
      <c r="D1435" s="35"/>
      <c r="E1435" s="35"/>
      <c r="F1435" s="36">
        <v>2432</v>
      </c>
      <c r="G1435" s="37">
        <f t="shared" si="22"/>
        <v>28892.159999999996</v>
      </c>
    </row>
    <row r="1436" spans="1:7" ht="15" customHeight="1" x14ac:dyDescent="0.3">
      <c r="A1436" s="34" t="s">
        <v>2748</v>
      </c>
      <c r="B1436" s="35" t="s">
        <v>2749</v>
      </c>
      <c r="C1436" s="35"/>
      <c r="D1436" s="35"/>
      <c r="E1436" s="35"/>
      <c r="F1436" s="36">
        <v>1096</v>
      </c>
      <c r="G1436" s="37">
        <f t="shared" si="22"/>
        <v>13020.48</v>
      </c>
    </row>
    <row r="1437" spans="1:7" ht="15" customHeight="1" x14ac:dyDescent="0.3">
      <c r="A1437" s="34" t="s">
        <v>2750</v>
      </c>
      <c r="B1437" s="35" t="s">
        <v>2751</v>
      </c>
      <c r="C1437" s="35"/>
      <c r="D1437" s="35"/>
      <c r="E1437" s="35"/>
      <c r="F1437" s="36">
        <v>951</v>
      </c>
      <c r="G1437" s="37">
        <f t="shared" si="22"/>
        <v>11297.880000000001</v>
      </c>
    </row>
    <row r="1438" spans="1:7" ht="15" customHeight="1" x14ac:dyDescent="0.3">
      <c r="A1438" s="34" t="s">
        <v>2752</v>
      </c>
      <c r="B1438" s="35" t="s">
        <v>2753</v>
      </c>
      <c r="C1438" s="35"/>
      <c r="D1438" s="35"/>
      <c r="E1438" s="35"/>
      <c r="F1438" s="36">
        <v>814</v>
      </c>
      <c r="G1438" s="37">
        <f t="shared" si="22"/>
        <v>9670.32</v>
      </c>
    </row>
    <row r="1439" spans="1:7" ht="15" customHeight="1" x14ac:dyDescent="0.3">
      <c r="A1439" s="34" t="s">
        <v>2754</v>
      </c>
      <c r="B1439" s="35" t="s">
        <v>2755</v>
      </c>
      <c r="C1439" s="35"/>
      <c r="D1439" s="35"/>
      <c r="E1439" s="35"/>
      <c r="F1439" s="36">
        <v>8468</v>
      </c>
      <c r="G1439" s="37">
        <f t="shared" si="22"/>
        <v>100599.84</v>
      </c>
    </row>
    <row r="1440" spans="1:7" ht="15" customHeight="1" x14ac:dyDescent="0.3">
      <c r="A1440" s="34" t="s">
        <v>2756</v>
      </c>
      <c r="B1440" s="35" t="s">
        <v>2757</v>
      </c>
      <c r="C1440" s="35"/>
      <c r="D1440" s="35"/>
      <c r="E1440" s="35"/>
      <c r="F1440" s="36">
        <v>1096</v>
      </c>
      <c r="G1440" s="37">
        <f t="shared" si="22"/>
        <v>13020.48</v>
      </c>
    </row>
    <row r="1441" spans="1:7" ht="15" customHeight="1" x14ac:dyDescent="0.3">
      <c r="A1441" s="34" t="s">
        <v>2758</v>
      </c>
      <c r="B1441" s="35" t="s">
        <v>2759</v>
      </c>
      <c r="C1441" s="35"/>
      <c r="D1441" s="35"/>
      <c r="E1441" s="35"/>
      <c r="F1441" s="36">
        <v>1571</v>
      </c>
      <c r="G1441" s="37">
        <f t="shared" si="22"/>
        <v>18663.48</v>
      </c>
    </row>
    <row r="1442" spans="1:7" ht="15" customHeight="1" x14ac:dyDescent="0.3">
      <c r="A1442" s="34" t="s">
        <v>2760</v>
      </c>
      <c r="B1442" s="35" t="s">
        <v>2761</v>
      </c>
      <c r="C1442" s="35"/>
      <c r="D1442" s="35"/>
      <c r="E1442" s="35"/>
      <c r="F1442" s="36">
        <v>2397</v>
      </c>
      <c r="G1442" s="37">
        <f t="shared" si="22"/>
        <v>28476.36</v>
      </c>
    </row>
    <row r="1443" spans="1:7" ht="15" customHeight="1" x14ac:dyDescent="0.3">
      <c r="A1443" s="34" t="s">
        <v>2762</v>
      </c>
      <c r="B1443" s="35" t="s">
        <v>2763</v>
      </c>
      <c r="C1443" s="35"/>
      <c r="D1443" s="35"/>
      <c r="E1443" s="35"/>
      <c r="F1443" s="36">
        <v>142</v>
      </c>
      <c r="G1443" s="37">
        <f t="shared" si="22"/>
        <v>1686.96</v>
      </c>
    </row>
    <row r="1444" spans="1:7" ht="15" customHeight="1" x14ac:dyDescent="0.3">
      <c r="A1444" s="34" t="s">
        <v>2764</v>
      </c>
      <c r="B1444" s="35" t="s">
        <v>2765</v>
      </c>
      <c r="C1444" s="35"/>
      <c r="D1444" s="35"/>
      <c r="E1444" s="35"/>
      <c r="F1444" s="36">
        <v>2124</v>
      </c>
      <c r="G1444" s="37">
        <f t="shared" si="22"/>
        <v>25233.119999999995</v>
      </c>
    </row>
    <row r="1445" spans="1:7" ht="15" customHeight="1" x14ac:dyDescent="0.3">
      <c r="A1445" s="34" t="s">
        <v>2766</v>
      </c>
      <c r="B1445" s="35" t="s">
        <v>2767</v>
      </c>
      <c r="C1445" s="35"/>
      <c r="D1445" s="35"/>
      <c r="E1445" s="35"/>
      <c r="F1445" s="36">
        <v>1260</v>
      </c>
      <c r="G1445" s="37">
        <f t="shared" si="22"/>
        <v>14968.800000000001</v>
      </c>
    </row>
    <row r="1446" spans="1:7" ht="18.75" x14ac:dyDescent="0.3">
      <c r="A1446" s="34" t="s">
        <v>2768</v>
      </c>
      <c r="B1446" s="35" t="s">
        <v>2769</v>
      </c>
      <c r="C1446" s="35"/>
      <c r="D1446" s="35"/>
      <c r="E1446" s="35"/>
      <c r="F1446" s="36">
        <v>289</v>
      </c>
      <c r="G1446" s="37">
        <f t="shared" si="22"/>
        <v>3433.32</v>
      </c>
    </row>
    <row r="1447" spans="1:7" ht="15" customHeight="1" x14ac:dyDescent="0.3">
      <c r="A1447" s="34" t="s">
        <v>2770</v>
      </c>
      <c r="B1447" s="35" t="s">
        <v>2771</v>
      </c>
      <c r="C1447" s="35"/>
      <c r="D1447" s="35"/>
      <c r="E1447" s="35"/>
      <c r="F1447" s="36">
        <v>576</v>
      </c>
      <c r="G1447" s="37">
        <f t="shared" si="22"/>
        <v>6842.88</v>
      </c>
    </row>
    <row r="1448" spans="1:7" ht="18.75" x14ac:dyDescent="0.3">
      <c r="A1448" s="34" t="s">
        <v>2772</v>
      </c>
      <c r="B1448" s="35" t="s">
        <v>2773</v>
      </c>
      <c r="C1448" s="35"/>
      <c r="D1448" s="35"/>
      <c r="E1448" s="35"/>
      <c r="F1448" s="36">
        <v>514</v>
      </c>
      <c r="G1448" s="37">
        <f t="shared" si="22"/>
        <v>6106.32</v>
      </c>
    </row>
    <row r="1449" spans="1:7" ht="18.75" x14ac:dyDescent="0.3">
      <c r="A1449" s="34" t="s">
        <v>2774</v>
      </c>
      <c r="B1449" s="35" t="s">
        <v>2775</v>
      </c>
      <c r="C1449" s="35"/>
      <c r="D1449" s="35"/>
      <c r="E1449" s="35"/>
      <c r="F1449" s="36">
        <v>468</v>
      </c>
      <c r="G1449" s="37">
        <f t="shared" si="22"/>
        <v>5559.84</v>
      </c>
    </row>
    <row r="1450" spans="1:7" ht="18.75" x14ac:dyDescent="0.3">
      <c r="A1450" s="34" t="s">
        <v>2776</v>
      </c>
      <c r="B1450" s="35" t="s">
        <v>2777</v>
      </c>
      <c r="C1450" s="35"/>
      <c r="D1450" s="35"/>
      <c r="E1450" s="35"/>
      <c r="F1450" s="36">
        <v>615</v>
      </c>
      <c r="G1450" s="37">
        <f t="shared" si="22"/>
        <v>7306.2000000000007</v>
      </c>
    </row>
    <row r="1451" spans="1:7" ht="15" customHeight="1" x14ac:dyDescent="0.3">
      <c r="A1451" s="34" t="s">
        <v>2778</v>
      </c>
      <c r="B1451" s="35" t="s">
        <v>2779</v>
      </c>
      <c r="C1451" s="35"/>
      <c r="D1451" s="35"/>
      <c r="E1451" s="35"/>
      <c r="F1451" s="36">
        <v>1338</v>
      </c>
      <c r="G1451" s="37">
        <f t="shared" si="22"/>
        <v>15895.439999999999</v>
      </c>
    </row>
    <row r="1452" spans="1:7" ht="15" customHeight="1" x14ac:dyDescent="0.3">
      <c r="A1452" s="34" t="s">
        <v>2780</v>
      </c>
      <c r="B1452" s="35" t="s">
        <v>2781</v>
      </c>
      <c r="C1452" s="35"/>
      <c r="D1452" s="35"/>
      <c r="E1452" s="35"/>
      <c r="F1452" s="36">
        <v>1029</v>
      </c>
      <c r="G1452" s="37">
        <f t="shared" si="22"/>
        <v>12224.52</v>
      </c>
    </row>
    <row r="1453" spans="1:7" ht="18.75" x14ac:dyDescent="0.3">
      <c r="A1453" s="34" t="s">
        <v>2782</v>
      </c>
      <c r="B1453" s="35" t="s">
        <v>2783</v>
      </c>
      <c r="C1453" s="35"/>
      <c r="D1453" s="35"/>
      <c r="E1453" s="35"/>
      <c r="F1453" s="36">
        <v>964</v>
      </c>
      <c r="G1453" s="37">
        <f t="shared" si="22"/>
        <v>11452.32</v>
      </c>
    </row>
    <row r="1454" spans="1:7" ht="15" customHeight="1" x14ac:dyDescent="0.3">
      <c r="A1454" s="34" t="s">
        <v>2784</v>
      </c>
      <c r="B1454" s="35" t="s">
        <v>2785</v>
      </c>
      <c r="C1454" s="35"/>
      <c r="D1454" s="35"/>
      <c r="E1454" s="35"/>
      <c r="F1454" s="36">
        <v>690</v>
      </c>
      <c r="G1454" s="37">
        <f t="shared" si="22"/>
        <v>8197.2000000000007</v>
      </c>
    </row>
    <row r="1455" spans="1:7" ht="15" customHeight="1" x14ac:dyDescent="0.3">
      <c r="A1455" s="34" t="s">
        <v>2786</v>
      </c>
      <c r="B1455" s="35" t="s">
        <v>2787</v>
      </c>
      <c r="C1455" s="35"/>
      <c r="D1455" s="35"/>
      <c r="E1455" s="35"/>
      <c r="F1455" s="36">
        <v>585</v>
      </c>
      <c r="G1455" s="37">
        <f t="shared" si="22"/>
        <v>6949.7999999999993</v>
      </c>
    </row>
    <row r="1456" spans="1:7" ht="15" customHeight="1" x14ac:dyDescent="0.3">
      <c r="A1456" s="34" t="s">
        <v>2788</v>
      </c>
      <c r="B1456" s="35" t="s">
        <v>2789</v>
      </c>
      <c r="C1456" s="35"/>
      <c r="D1456" s="35"/>
      <c r="E1456" s="35"/>
      <c r="F1456" s="36">
        <v>8468</v>
      </c>
      <c r="G1456" s="37">
        <f t="shared" si="22"/>
        <v>100599.84</v>
      </c>
    </row>
    <row r="1457" spans="1:7" ht="18.75" x14ac:dyDescent="0.3">
      <c r="A1457" s="34" t="s">
        <v>2790</v>
      </c>
      <c r="B1457" s="35" t="s">
        <v>2791</v>
      </c>
      <c r="C1457" s="35"/>
      <c r="D1457" s="35"/>
      <c r="E1457" s="35"/>
      <c r="F1457" s="36">
        <v>804</v>
      </c>
      <c r="G1457" s="37">
        <f t="shared" si="22"/>
        <v>9551.52</v>
      </c>
    </row>
    <row r="1458" spans="1:7" ht="15" customHeight="1" x14ac:dyDescent="0.3">
      <c r="A1458" s="34" t="s">
        <v>2792</v>
      </c>
      <c r="B1458" s="35" t="s">
        <v>2793</v>
      </c>
      <c r="C1458" s="35"/>
      <c r="D1458" s="35"/>
      <c r="E1458" s="35"/>
      <c r="F1458" s="36">
        <v>1186</v>
      </c>
      <c r="G1458" s="37">
        <f t="shared" si="22"/>
        <v>14089.68</v>
      </c>
    </row>
    <row r="1459" spans="1:7" ht="15" customHeight="1" x14ac:dyDescent="0.3">
      <c r="A1459" s="34" t="s">
        <v>2794</v>
      </c>
      <c r="B1459" s="35" t="s">
        <v>2795</v>
      </c>
      <c r="C1459" s="35"/>
      <c r="D1459" s="35"/>
      <c r="E1459" s="35"/>
      <c r="F1459" s="36">
        <v>1710</v>
      </c>
      <c r="G1459" s="37">
        <f t="shared" si="22"/>
        <v>20314.800000000003</v>
      </c>
    </row>
    <row r="1460" spans="1:7" ht="15" customHeight="1" x14ac:dyDescent="0.3">
      <c r="A1460" s="34" t="s">
        <v>2796</v>
      </c>
      <c r="B1460" s="35" t="s">
        <v>2797</v>
      </c>
      <c r="C1460" s="35"/>
      <c r="D1460" s="35"/>
      <c r="E1460" s="35"/>
      <c r="F1460" s="36">
        <v>1710</v>
      </c>
      <c r="G1460" s="37">
        <f t="shared" si="22"/>
        <v>20314.800000000003</v>
      </c>
    </row>
    <row r="1461" spans="1:7" ht="15" customHeight="1" x14ac:dyDescent="0.3">
      <c r="A1461" s="34" t="s">
        <v>2798</v>
      </c>
      <c r="B1461" s="35" t="s">
        <v>2799</v>
      </c>
      <c r="C1461" s="35"/>
      <c r="D1461" s="35"/>
      <c r="E1461" s="35"/>
      <c r="F1461" s="36">
        <v>549</v>
      </c>
      <c r="G1461" s="37">
        <f t="shared" si="22"/>
        <v>6522.12</v>
      </c>
    </row>
    <row r="1462" spans="1:7" ht="15" customHeight="1" x14ac:dyDescent="0.3">
      <c r="A1462" s="34" t="s">
        <v>2800</v>
      </c>
      <c r="B1462" s="35" t="s">
        <v>2801</v>
      </c>
      <c r="C1462" s="35"/>
      <c r="D1462" s="35"/>
      <c r="E1462" s="35"/>
      <c r="F1462" s="36">
        <v>1114</v>
      </c>
      <c r="G1462" s="37">
        <f t="shared" si="22"/>
        <v>13234.32</v>
      </c>
    </row>
    <row r="1463" spans="1:7" ht="15" customHeight="1" x14ac:dyDescent="0.3">
      <c r="A1463" s="34" t="s">
        <v>2802</v>
      </c>
      <c r="B1463" s="35" t="s">
        <v>2803</v>
      </c>
      <c r="C1463" s="35"/>
      <c r="D1463" s="35"/>
      <c r="E1463" s="35"/>
      <c r="F1463" s="36">
        <v>1125</v>
      </c>
      <c r="G1463" s="37">
        <f t="shared" si="22"/>
        <v>13365</v>
      </c>
    </row>
    <row r="1464" spans="1:7" ht="15" customHeight="1" x14ac:dyDescent="0.3">
      <c r="A1464" s="34" t="s">
        <v>2804</v>
      </c>
      <c r="B1464" s="35" t="s">
        <v>2805</v>
      </c>
      <c r="C1464" s="35"/>
      <c r="D1464" s="35"/>
      <c r="E1464" s="35"/>
      <c r="F1464" s="36">
        <v>1326</v>
      </c>
      <c r="G1464" s="37">
        <f t="shared" si="22"/>
        <v>15752.880000000001</v>
      </c>
    </row>
    <row r="1465" spans="1:7" ht="18.75" x14ac:dyDescent="0.3">
      <c r="A1465" s="34" t="s">
        <v>2806</v>
      </c>
      <c r="B1465" s="35" t="s">
        <v>2807</v>
      </c>
      <c r="C1465" s="35"/>
      <c r="D1465" s="35"/>
      <c r="E1465" s="35"/>
      <c r="F1465" s="36">
        <v>1181</v>
      </c>
      <c r="G1465" s="37">
        <f t="shared" si="22"/>
        <v>14030.28</v>
      </c>
    </row>
    <row r="1466" spans="1:7" ht="18.75" x14ac:dyDescent="0.3">
      <c r="A1466" s="34" t="s">
        <v>2808</v>
      </c>
      <c r="B1466" s="35" t="s">
        <v>2809</v>
      </c>
      <c r="C1466" s="35"/>
      <c r="D1466" s="35"/>
      <c r="E1466" s="35"/>
      <c r="F1466" s="36">
        <v>1144</v>
      </c>
      <c r="G1466" s="37">
        <f t="shared" si="22"/>
        <v>13590.72</v>
      </c>
    </row>
    <row r="1467" spans="1:7" ht="15" customHeight="1" x14ac:dyDescent="0.3">
      <c r="A1467" s="34" t="s">
        <v>2810</v>
      </c>
      <c r="B1467" s="35" t="s">
        <v>2811</v>
      </c>
      <c r="C1467" s="35"/>
      <c r="D1467" s="35"/>
      <c r="E1467" s="35"/>
      <c r="F1467" s="36">
        <v>2615</v>
      </c>
      <c r="G1467" s="37">
        <f t="shared" si="22"/>
        <v>31066.199999999997</v>
      </c>
    </row>
    <row r="1468" spans="1:7" ht="15" customHeight="1" x14ac:dyDescent="0.3">
      <c r="A1468" s="34" t="s">
        <v>2812</v>
      </c>
      <c r="B1468" s="35" t="s">
        <v>2813</v>
      </c>
      <c r="C1468" s="35"/>
      <c r="D1468" s="35"/>
      <c r="E1468" s="35"/>
      <c r="F1468" s="36">
        <v>1072</v>
      </c>
      <c r="G1468" s="37">
        <f t="shared" si="22"/>
        <v>12735.36</v>
      </c>
    </row>
    <row r="1469" spans="1:7" ht="15" customHeight="1" x14ac:dyDescent="0.3">
      <c r="A1469" s="34" t="s">
        <v>2814</v>
      </c>
      <c r="B1469" s="35" t="s">
        <v>2815</v>
      </c>
      <c r="C1469" s="35"/>
      <c r="D1469" s="35"/>
      <c r="E1469" s="35"/>
      <c r="F1469" s="36">
        <v>512</v>
      </c>
      <c r="G1469" s="37">
        <f t="shared" si="22"/>
        <v>6082.5599999999995</v>
      </c>
    </row>
    <row r="1470" spans="1:7" ht="15" customHeight="1" x14ac:dyDescent="0.3">
      <c r="A1470" s="34" t="s">
        <v>2816</v>
      </c>
      <c r="B1470" s="35" t="s">
        <v>2817</v>
      </c>
      <c r="C1470" s="35"/>
      <c r="D1470" s="35"/>
      <c r="E1470" s="35"/>
      <c r="F1470" s="36">
        <v>1132</v>
      </c>
      <c r="G1470" s="37">
        <f t="shared" si="22"/>
        <v>13448.16</v>
      </c>
    </row>
    <row r="1471" spans="1:7" ht="15" customHeight="1" x14ac:dyDescent="0.3">
      <c r="A1471" s="34" t="s">
        <v>2818</v>
      </c>
      <c r="B1471" s="35" t="s">
        <v>2819</v>
      </c>
      <c r="C1471" s="35"/>
      <c r="D1471" s="35"/>
      <c r="E1471" s="35"/>
      <c r="F1471" s="36">
        <v>998</v>
      </c>
      <c r="G1471" s="37">
        <f t="shared" si="22"/>
        <v>11856.24</v>
      </c>
    </row>
    <row r="1472" spans="1:7" ht="15" customHeight="1" x14ac:dyDescent="0.3">
      <c r="A1472" s="34" t="s">
        <v>2820</v>
      </c>
      <c r="B1472" s="35" t="s">
        <v>2821</v>
      </c>
      <c r="C1472" s="35"/>
      <c r="D1472" s="35"/>
      <c r="E1472" s="35"/>
      <c r="F1472" s="36">
        <v>998</v>
      </c>
      <c r="G1472" s="37">
        <f t="shared" si="22"/>
        <v>11856.24</v>
      </c>
    </row>
    <row r="1473" spans="1:7" ht="15" customHeight="1" x14ac:dyDescent="0.3">
      <c r="A1473" s="34" t="s">
        <v>2822</v>
      </c>
      <c r="B1473" s="35" t="s">
        <v>2823</v>
      </c>
      <c r="C1473" s="35"/>
      <c r="D1473" s="35"/>
      <c r="E1473" s="35"/>
      <c r="F1473" s="36">
        <v>1089</v>
      </c>
      <c r="G1473" s="37">
        <f t="shared" si="22"/>
        <v>12937.32</v>
      </c>
    </row>
    <row r="1474" spans="1:7" ht="18.75" x14ac:dyDescent="0.3">
      <c r="A1474" s="34" t="s">
        <v>2824</v>
      </c>
      <c r="B1474" s="35" t="s">
        <v>2825</v>
      </c>
      <c r="C1474" s="35"/>
      <c r="D1474" s="35"/>
      <c r="E1474" s="35"/>
      <c r="F1474" s="36">
        <v>1101</v>
      </c>
      <c r="G1474" s="37">
        <f t="shared" si="22"/>
        <v>13079.880000000001</v>
      </c>
    </row>
    <row r="1475" spans="1:7" ht="15" customHeight="1" x14ac:dyDescent="0.3">
      <c r="A1475" s="34" t="s">
        <v>2826</v>
      </c>
      <c r="B1475" s="35" t="s">
        <v>2827</v>
      </c>
      <c r="C1475" s="35"/>
      <c r="D1475" s="35"/>
      <c r="E1475" s="35"/>
      <c r="F1475" s="36">
        <v>2124</v>
      </c>
      <c r="G1475" s="37">
        <f t="shared" si="22"/>
        <v>25233.119999999995</v>
      </c>
    </row>
    <row r="1476" spans="1:7" ht="15" customHeight="1" x14ac:dyDescent="0.3">
      <c r="A1476" s="34" t="s">
        <v>2828</v>
      </c>
      <c r="B1476" s="35" t="s">
        <v>2829</v>
      </c>
      <c r="C1476" s="35"/>
      <c r="D1476" s="35"/>
      <c r="E1476" s="35"/>
      <c r="F1476" s="36">
        <v>1114</v>
      </c>
      <c r="G1476" s="37">
        <f t="shared" si="22"/>
        <v>13234.32</v>
      </c>
    </row>
    <row r="1477" spans="1:7" ht="15" customHeight="1" x14ac:dyDescent="0.3">
      <c r="A1477" s="34" t="s">
        <v>2830</v>
      </c>
      <c r="B1477" s="35" t="s">
        <v>2831</v>
      </c>
      <c r="C1477" s="35"/>
      <c r="D1477" s="35"/>
      <c r="E1477" s="35"/>
      <c r="F1477" s="36">
        <v>1114</v>
      </c>
      <c r="G1477" s="37">
        <f t="shared" si="22"/>
        <v>13234.32</v>
      </c>
    </row>
    <row r="1478" spans="1:7" ht="15" customHeight="1" x14ac:dyDescent="0.3">
      <c r="A1478" s="34" t="s">
        <v>2832</v>
      </c>
      <c r="B1478" s="35" t="s">
        <v>2833</v>
      </c>
      <c r="C1478" s="35"/>
      <c r="D1478" s="35"/>
      <c r="E1478" s="35"/>
      <c r="F1478" s="36">
        <v>1628</v>
      </c>
      <c r="G1478" s="37">
        <f t="shared" si="22"/>
        <v>19340.64</v>
      </c>
    </row>
    <row r="1479" spans="1:7" ht="15" customHeight="1" x14ac:dyDescent="0.3">
      <c r="A1479" s="34" t="s">
        <v>2834</v>
      </c>
      <c r="B1479" s="35" t="s">
        <v>2835</v>
      </c>
      <c r="C1479" s="35"/>
      <c r="D1479" s="35"/>
      <c r="E1479" s="35"/>
      <c r="F1479" s="36">
        <v>2506</v>
      </c>
      <c r="G1479" s="37">
        <f t="shared" si="22"/>
        <v>29771.279999999999</v>
      </c>
    </row>
    <row r="1480" spans="1:7" ht="18.75" x14ac:dyDescent="0.3">
      <c r="A1480" s="34" t="s">
        <v>2836</v>
      </c>
      <c r="B1480" s="35" t="s">
        <v>2837</v>
      </c>
      <c r="C1480" s="35"/>
      <c r="D1480" s="35"/>
      <c r="E1480" s="35"/>
      <c r="F1480" s="36">
        <v>2467</v>
      </c>
      <c r="G1480" s="37">
        <f t="shared" si="22"/>
        <v>29307.96</v>
      </c>
    </row>
    <row r="1481" spans="1:7" ht="15" customHeight="1" x14ac:dyDescent="0.3">
      <c r="A1481" s="34" t="s">
        <v>2838</v>
      </c>
      <c r="B1481" s="35" t="s">
        <v>2839</v>
      </c>
      <c r="C1481" s="35"/>
      <c r="D1481" s="35"/>
      <c r="E1481" s="35"/>
      <c r="F1481" s="36">
        <v>646</v>
      </c>
      <c r="G1481" s="37">
        <f t="shared" ref="G1481:G1544" si="23">F1481*1.98*6</f>
        <v>7674.48</v>
      </c>
    </row>
    <row r="1482" spans="1:7" ht="18.75" x14ac:dyDescent="0.3">
      <c r="A1482" s="34" t="s">
        <v>2840</v>
      </c>
      <c r="B1482" s="35" t="s">
        <v>2841</v>
      </c>
      <c r="C1482" s="35"/>
      <c r="D1482" s="35"/>
      <c r="E1482" s="35"/>
      <c r="F1482" s="36">
        <v>1356</v>
      </c>
      <c r="G1482" s="37">
        <f t="shared" si="23"/>
        <v>16109.28</v>
      </c>
    </row>
    <row r="1483" spans="1:7" ht="15" customHeight="1" x14ac:dyDescent="0.3">
      <c r="A1483" s="34" t="s">
        <v>2842</v>
      </c>
      <c r="B1483" s="35" t="s">
        <v>2843</v>
      </c>
      <c r="C1483" s="35"/>
      <c r="D1483" s="35"/>
      <c r="E1483" s="35"/>
      <c r="F1483" s="36">
        <v>1633</v>
      </c>
      <c r="G1483" s="37">
        <f t="shared" si="23"/>
        <v>19400.04</v>
      </c>
    </row>
    <row r="1484" spans="1:7" ht="15" customHeight="1" x14ac:dyDescent="0.3">
      <c r="A1484" s="34" t="s">
        <v>2844</v>
      </c>
      <c r="B1484" s="35" t="s">
        <v>2845</v>
      </c>
      <c r="C1484" s="35"/>
      <c r="D1484" s="35"/>
      <c r="E1484" s="35"/>
      <c r="F1484" s="36">
        <v>1593</v>
      </c>
      <c r="G1484" s="37">
        <f t="shared" si="23"/>
        <v>18924.84</v>
      </c>
    </row>
    <row r="1485" spans="1:7" ht="15" customHeight="1" x14ac:dyDescent="0.3">
      <c r="A1485" s="34" t="s">
        <v>2846</v>
      </c>
      <c r="B1485" s="35" t="s">
        <v>2847</v>
      </c>
      <c r="C1485" s="35"/>
      <c r="D1485" s="35"/>
      <c r="E1485" s="35"/>
      <c r="F1485" s="36">
        <v>1502</v>
      </c>
      <c r="G1485" s="37">
        <f t="shared" si="23"/>
        <v>17843.760000000002</v>
      </c>
    </row>
    <row r="1486" spans="1:7" ht="15" customHeight="1" x14ac:dyDescent="0.3">
      <c r="A1486" s="34" t="s">
        <v>2848</v>
      </c>
      <c r="B1486" s="35" t="s">
        <v>2849</v>
      </c>
      <c r="C1486" s="35"/>
      <c r="D1486" s="35"/>
      <c r="E1486" s="35"/>
      <c r="F1486" s="36">
        <v>1434</v>
      </c>
      <c r="G1486" s="37">
        <f t="shared" si="23"/>
        <v>17035.920000000002</v>
      </c>
    </row>
    <row r="1487" spans="1:7" ht="18.75" x14ac:dyDescent="0.3">
      <c r="A1487" s="34" t="s">
        <v>2850</v>
      </c>
      <c r="B1487" s="35" t="s">
        <v>2851</v>
      </c>
      <c r="C1487" s="35"/>
      <c r="D1487" s="35"/>
      <c r="E1487" s="35"/>
      <c r="F1487" s="36">
        <v>1512</v>
      </c>
      <c r="G1487" s="37">
        <f t="shared" si="23"/>
        <v>17962.559999999998</v>
      </c>
    </row>
    <row r="1488" spans="1:7" ht="15" customHeight="1" x14ac:dyDescent="0.3">
      <c r="A1488" s="34" t="s">
        <v>2852</v>
      </c>
      <c r="B1488" s="35" t="s">
        <v>2853</v>
      </c>
      <c r="C1488" s="35"/>
      <c r="D1488" s="35"/>
      <c r="E1488" s="35"/>
      <c r="F1488" s="36">
        <v>1686</v>
      </c>
      <c r="G1488" s="37">
        <f t="shared" si="23"/>
        <v>20029.68</v>
      </c>
    </row>
    <row r="1489" spans="1:7" ht="15" customHeight="1" x14ac:dyDescent="0.3">
      <c r="A1489" s="34" t="s">
        <v>2854</v>
      </c>
      <c r="B1489" s="35" t="s">
        <v>2855</v>
      </c>
      <c r="C1489" s="35"/>
      <c r="D1489" s="35"/>
      <c r="E1489" s="35"/>
      <c r="F1489" s="36">
        <v>1066</v>
      </c>
      <c r="G1489" s="37">
        <f t="shared" si="23"/>
        <v>12664.079999999998</v>
      </c>
    </row>
    <row r="1490" spans="1:7" ht="15" customHeight="1" x14ac:dyDescent="0.3">
      <c r="A1490" s="34" t="s">
        <v>2856</v>
      </c>
      <c r="B1490" s="35" t="s">
        <v>2857</v>
      </c>
      <c r="C1490" s="35"/>
      <c r="D1490" s="35"/>
      <c r="E1490" s="35"/>
      <c r="F1490" s="36">
        <v>381</v>
      </c>
      <c r="G1490" s="37">
        <f t="shared" si="23"/>
        <v>4526.28</v>
      </c>
    </row>
    <row r="1491" spans="1:7" ht="15" customHeight="1" x14ac:dyDescent="0.3">
      <c r="A1491" s="34" t="s">
        <v>2858</v>
      </c>
      <c r="B1491" s="35" t="s">
        <v>2859</v>
      </c>
      <c r="C1491" s="35"/>
      <c r="D1491" s="35"/>
      <c r="E1491" s="35"/>
      <c r="F1491" s="36">
        <v>5324</v>
      </c>
      <c r="G1491" s="37">
        <f t="shared" si="23"/>
        <v>63249.120000000003</v>
      </c>
    </row>
    <row r="1492" spans="1:7" ht="18.75" x14ac:dyDescent="0.3">
      <c r="A1492" s="34" t="s">
        <v>2860</v>
      </c>
      <c r="B1492" s="35" t="s">
        <v>2861</v>
      </c>
      <c r="C1492" s="35"/>
      <c r="D1492" s="35"/>
      <c r="E1492" s="35"/>
      <c r="F1492" s="36">
        <v>1062</v>
      </c>
      <c r="G1492" s="37">
        <f t="shared" si="23"/>
        <v>12616.559999999998</v>
      </c>
    </row>
    <row r="1493" spans="1:7" ht="15" customHeight="1" x14ac:dyDescent="0.3">
      <c r="A1493" s="34" t="s">
        <v>2862</v>
      </c>
      <c r="B1493" s="35" t="s">
        <v>2863</v>
      </c>
      <c r="C1493" s="35"/>
      <c r="D1493" s="35"/>
      <c r="E1493" s="35"/>
      <c r="F1493" s="36">
        <v>14416</v>
      </c>
      <c r="G1493" s="37">
        <f t="shared" si="23"/>
        <v>171262.08000000002</v>
      </c>
    </row>
    <row r="1494" spans="1:7" ht="15" customHeight="1" x14ac:dyDescent="0.3">
      <c r="A1494" s="34" t="s">
        <v>2864</v>
      </c>
      <c r="B1494" s="35" t="s">
        <v>2865</v>
      </c>
      <c r="C1494" s="35"/>
      <c r="D1494" s="35"/>
      <c r="E1494" s="35"/>
      <c r="F1494" s="36">
        <v>1378</v>
      </c>
      <c r="G1494" s="37">
        <f t="shared" si="23"/>
        <v>16370.64</v>
      </c>
    </row>
    <row r="1495" spans="1:7" ht="15" customHeight="1" x14ac:dyDescent="0.3">
      <c r="A1495" s="34" t="s">
        <v>2866</v>
      </c>
      <c r="B1495" s="35" t="s">
        <v>2867</v>
      </c>
      <c r="C1495" s="35"/>
      <c r="D1495" s="35"/>
      <c r="E1495" s="35"/>
      <c r="F1495" s="36">
        <v>18864</v>
      </c>
      <c r="G1495" s="37">
        <f t="shared" si="23"/>
        <v>224104.32000000001</v>
      </c>
    </row>
    <row r="1496" spans="1:7" ht="18.75" x14ac:dyDescent="0.3">
      <c r="A1496" s="34" t="s">
        <v>2868</v>
      </c>
      <c r="B1496" s="35" t="s">
        <v>2869</v>
      </c>
      <c r="C1496" s="35"/>
      <c r="D1496" s="35"/>
      <c r="E1496" s="35"/>
      <c r="F1496" s="36">
        <v>1024</v>
      </c>
      <c r="G1496" s="37">
        <f t="shared" si="23"/>
        <v>12165.119999999999</v>
      </c>
    </row>
    <row r="1497" spans="1:7" ht="15" customHeight="1" x14ac:dyDescent="0.3">
      <c r="A1497" s="34" t="s">
        <v>2870</v>
      </c>
      <c r="B1497" s="35" t="s">
        <v>2871</v>
      </c>
      <c r="C1497" s="35"/>
      <c r="D1497" s="35"/>
      <c r="E1497" s="35"/>
      <c r="F1497" s="36">
        <v>416</v>
      </c>
      <c r="G1497" s="37">
        <f t="shared" si="23"/>
        <v>4942.08</v>
      </c>
    </row>
    <row r="1498" spans="1:7" ht="18.75" x14ac:dyDescent="0.3">
      <c r="A1498" s="34" t="s">
        <v>2872</v>
      </c>
      <c r="B1498" s="35" t="s">
        <v>2873</v>
      </c>
      <c r="C1498" s="35"/>
      <c r="D1498" s="35"/>
      <c r="E1498" s="35"/>
      <c r="F1498" s="36">
        <v>1780</v>
      </c>
      <c r="G1498" s="37">
        <f t="shared" si="23"/>
        <v>21146.400000000001</v>
      </c>
    </row>
    <row r="1499" spans="1:7" ht="15" customHeight="1" x14ac:dyDescent="0.3">
      <c r="A1499" s="34" t="s">
        <v>2874</v>
      </c>
      <c r="B1499" s="35" t="s">
        <v>2875</v>
      </c>
      <c r="C1499" s="35"/>
      <c r="D1499" s="35"/>
      <c r="E1499" s="35"/>
      <c r="F1499" s="36">
        <v>4240</v>
      </c>
      <c r="G1499" s="37">
        <f t="shared" si="23"/>
        <v>50371.200000000004</v>
      </c>
    </row>
    <row r="1500" spans="1:7" ht="15" customHeight="1" x14ac:dyDescent="0.3">
      <c r="A1500" s="34" t="s">
        <v>2876</v>
      </c>
      <c r="B1500" s="35" t="s">
        <v>2877</v>
      </c>
      <c r="C1500" s="35"/>
      <c r="D1500" s="35"/>
      <c r="E1500" s="35"/>
      <c r="F1500" s="36">
        <v>945</v>
      </c>
      <c r="G1500" s="37">
        <f t="shared" si="23"/>
        <v>11226.599999999999</v>
      </c>
    </row>
    <row r="1501" spans="1:7" ht="15" customHeight="1" x14ac:dyDescent="0.3">
      <c r="A1501" s="34" t="s">
        <v>2878</v>
      </c>
      <c r="B1501" s="35" t="s">
        <v>2879</v>
      </c>
      <c r="C1501" s="35"/>
      <c r="D1501" s="35"/>
      <c r="E1501" s="35"/>
      <c r="F1501" s="36">
        <v>1154</v>
      </c>
      <c r="G1501" s="37">
        <f t="shared" si="23"/>
        <v>13709.52</v>
      </c>
    </row>
    <row r="1502" spans="1:7" ht="18.75" x14ac:dyDescent="0.3">
      <c r="A1502" s="34" t="s">
        <v>2880</v>
      </c>
      <c r="B1502" s="35" t="s">
        <v>2881</v>
      </c>
      <c r="C1502" s="35"/>
      <c r="D1502" s="35"/>
      <c r="E1502" s="35"/>
      <c r="F1502" s="36">
        <v>5550</v>
      </c>
      <c r="G1502" s="37">
        <f t="shared" si="23"/>
        <v>65934</v>
      </c>
    </row>
    <row r="1503" spans="1:7" ht="18.75" x14ac:dyDescent="0.3">
      <c r="A1503" s="34" t="s">
        <v>2882</v>
      </c>
      <c r="B1503" s="35" t="s">
        <v>2883</v>
      </c>
      <c r="C1503" s="35"/>
      <c r="D1503" s="35"/>
      <c r="E1503" s="35"/>
      <c r="F1503" s="36">
        <v>1780</v>
      </c>
      <c r="G1503" s="37">
        <f t="shared" si="23"/>
        <v>21146.400000000001</v>
      </c>
    </row>
    <row r="1504" spans="1:7" ht="15" customHeight="1" x14ac:dyDescent="0.3">
      <c r="A1504" s="34" t="s">
        <v>2884</v>
      </c>
      <c r="B1504" s="35" t="s">
        <v>2885</v>
      </c>
      <c r="C1504" s="35"/>
      <c r="D1504" s="35"/>
      <c r="E1504" s="35"/>
      <c r="F1504" s="36">
        <v>202</v>
      </c>
      <c r="G1504" s="37">
        <f t="shared" si="23"/>
        <v>2399.7599999999998</v>
      </c>
    </row>
    <row r="1505" spans="1:7" ht="15" customHeight="1" x14ac:dyDescent="0.3">
      <c r="A1505" s="34" t="s">
        <v>2886</v>
      </c>
      <c r="B1505" s="35" t="s">
        <v>2887</v>
      </c>
      <c r="C1505" s="35"/>
      <c r="D1505" s="35"/>
      <c r="E1505" s="35"/>
      <c r="F1505" s="36">
        <v>375</v>
      </c>
      <c r="G1505" s="37">
        <f t="shared" si="23"/>
        <v>4455</v>
      </c>
    </row>
    <row r="1506" spans="1:7" ht="15" customHeight="1" x14ac:dyDescent="0.3">
      <c r="A1506" s="34" t="s">
        <v>2888</v>
      </c>
      <c r="B1506" s="35" t="s">
        <v>2889</v>
      </c>
      <c r="C1506" s="35"/>
      <c r="D1506" s="35"/>
      <c r="E1506" s="35"/>
      <c r="F1506" s="36">
        <v>352</v>
      </c>
      <c r="G1506" s="37">
        <f t="shared" si="23"/>
        <v>4181.76</v>
      </c>
    </row>
    <row r="1507" spans="1:7" ht="15" customHeight="1" x14ac:dyDescent="0.3">
      <c r="A1507" s="34" t="s">
        <v>2890</v>
      </c>
      <c r="B1507" s="35" t="s">
        <v>2891</v>
      </c>
      <c r="C1507" s="35"/>
      <c r="D1507" s="35"/>
      <c r="E1507" s="35"/>
      <c r="F1507" s="36">
        <v>318</v>
      </c>
      <c r="G1507" s="37">
        <f t="shared" si="23"/>
        <v>3777.84</v>
      </c>
    </row>
    <row r="1508" spans="1:7" ht="15" customHeight="1" x14ac:dyDescent="0.3">
      <c r="A1508" s="34" t="s">
        <v>2892</v>
      </c>
      <c r="B1508" s="35" t="s">
        <v>2893</v>
      </c>
      <c r="C1508" s="35"/>
      <c r="D1508" s="35"/>
      <c r="E1508" s="35"/>
      <c r="F1508" s="36">
        <v>4095</v>
      </c>
      <c r="G1508" s="37">
        <f t="shared" si="23"/>
        <v>48648.600000000006</v>
      </c>
    </row>
    <row r="1509" spans="1:7" ht="15" customHeight="1" x14ac:dyDescent="0.3">
      <c r="A1509" s="34" t="s">
        <v>2894</v>
      </c>
      <c r="B1509" s="35" t="s">
        <v>2895</v>
      </c>
      <c r="C1509" s="35"/>
      <c r="D1509" s="35"/>
      <c r="E1509" s="35"/>
      <c r="F1509" s="36">
        <v>651</v>
      </c>
      <c r="G1509" s="37">
        <f t="shared" si="23"/>
        <v>7733.88</v>
      </c>
    </row>
    <row r="1510" spans="1:7" ht="15" customHeight="1" x14ac:dyDescent="0.3">
      <c r="A1510" s="34" t="s">
        <v>2896</v>
      </c>
      <c r="B1510" s="35" t="s">
        <v>2897</v>
      </c>
      <c r="C1510" s="35"/>
      <c r="D1510" s="35"/>
      <c r="E1510" s="35"/>
      <c r="F1510" s="36">
        <v>570</v>
      </c>
      <c r="G1510" s="37">
        <f t="shared" si="23"/>
        <v>6771.5999999999995</v>
      </c>
    </row>
    <row r="1511" spans="1:7" ht="15" customHeight="1" x14ac:dyDescent="0.3">
      <c r="A1511" s="34" t="s">
        <v>2898</v>
      </c>
      <c r="B1511" s="35" t="s">
        <v>2899</v>
      </c>
      <c r="C1511" s="35"/>
      <c r="D1511" s="35"/>
      <c r="E1511" s="35"/>
      <c r="F1511" s="36">
        <v>1054</v>
      </c>
      <c r="G1511" s="37">
        <f t="shared" si="23"/>
        <v>12521.52</v>
      </c>
    </row>
    <row r="1512" spans="1:7" ht="15" customHeight="1" x14ac:dyDescent="0.3">
      <c r="A1512" s="34" t="s">
        <v>2900</v>
      </c>
      <c r="B1512" s="35" t="s">
        <v>2901</v>
      </c>
      <c r="C1512" s="35"/>
      <c r="D1512" s="35"/>
      <c r="E1512" s="35"/>
      <c r="F1512" s="36">
        <v>838</v>
      </c>
      <c r="G1512" s="37">
        <f t="shared" si="23"/>
        <v>9955.44</v>
      </c>
    </row>
    <row r="1513" spans="1:7" ht="18.75" x14ac:dyDescent="0.3">
      <c r="A1513" s="34" t="s">
        <v>2902</v>
      </c>
      <c r="B1513" s="35" t="s">
        <v>2903</v>
      </c>
      <c r="C1513" s="35"/>
      <c r="D1513" s="35"/>
      <c r="E1513" s="35"/>
      <c r="F1513" s="36">
        <v>750</v>
      </c>
      <c r="G1513" s="37">
        <f t="shared" si="23"/>
        <v>8910</v>
      </c>
    </row>
    <row r="1514" spans="1:7" ht="15" customHeight="1" x14ac:dyDescent="0.3">
      <c r="A1514" s="34" t="s">
        <v>2904</v>
      </c>
      <c r="B1514" s="35" t="s">
        <v>2905</v>
      </c>
      <c r="C1514" s="35"/>
      <c r="D1514" s="35"/>
      <c r="E1514" s="35"/>
      <c r="F1514" s="36">
        <v>154</v>
      </c>
      <c r="G1514" s="37">
        <f t="shared" si="23"/>
        <v>1829.52</v>
      </c>
    </row>
    <row r="1515" spans="1:7" ht="18.75" x14ac:dyDescent="0.3">
      <c r="A1515" s="34" t="s">
        <v>2906</v>
      </c>
      <c r="B1515" s="35" t="s">
        <v>2907</v>
      </c>
      <c r="C1515" s="35"/>
      <c r="D1515" s="35"/>
      <c r="E1515" s="35"/>
      <c r="F1515" s="36">
        <v>162</v>
      </c>
      <c r="G1515" s="37">
        <f t="shared" si="23"/>
        <v>1924.56</v>
      </c>
    </row>
    <row r="1516" spans="1:7" ht="15" customHeight="1" x14ac:dyDescent="0.3">
      <c r="A1516" s="34" t="s">
        <v>2908</v>
      </c>
      <c r="B1516" s="35" t="s">
        <v>2909</v>
      </c>
      <c r="C1516" s="35"/>
      <c r="D1516" s="35"/>
      <c r="E1516" s="35"/>
      <c r="F1516" s="36">
        <v>213</v>
      </c>
      <c r="G1516" s="37">
        <f t="shared" si="23"/>
        <v>2530.44</v>
      </c>
    </row>
    <row r="1517" spans="1:7" ht="15" customHeight="1" x14ac:dyDescent="0.3">
      <c r="A1517" s="34" t="s">
        <v>2910</v>
      </c>
      <c r="B1517" s="35" t="s">
        <v>2911</v>
      </c>
      <c r="C1517" s="35"/>
      <c r="D1517" s="35"/>
      <c r="E1517" s="35"/>
      <c r="F1517" s="36">
        <v>433</v>
      </c>
      <c r="G1517" s="37">
        <f t="shared" si="23"/>
        <v>5144.04</v>
      </c>
    </row>
    <row r="1518" spans="1:7" ht="15" customHeight="1" x14ac:dyDescent="0.3">
      <c r="A1518" s="34" t="s">
        <v>2912</v>
      </c>
      <c r="B1518" s="35" t="s">
        <v>2913</v>
      </c>
      <c r="C1518" s="35"/>
      <c r="D1518" s="35"/>
      <c r="E1518" s="35"/>
      <c r="F1518" s="36">
        <v>7410</v>
      </c>
      <c r="G1518" s="37">
        <f t="shared" si="23"/>
        <v>88030.799999999988</v>
      </c>
    </row>
    <row r="1519" spans="1:7" ht="18.75" x14ac:dyDescent="0.3">
      <c r="A1519" s="34" t="s">
        <v>2914</v>
      </c>
      <c r="B1519" s="35" t="s">
        <v>2915</v>
      </c>
      <c r="C1519" s="35"/>
      <c r="D1519" s="35"/>
      <c r="E1519" s="35"/>
      <c r="F1519" s="36">
        <v>8510</v>
      </c>
      <c r="G1519" s="37">
        <f t="shared" si="23"/>
        <v>101098.79999999999</v>
      </c>
    </row>
    <row r="1520" spans="1:7" ht="15" customHeight="1" x14ac:dyDescent="0.3">
      <c r="A1520" s="34" t="s">
        <v>2916</v>
      </c>
      <c r="B1520" s="35" t="s">
        <v>2917</v>
      </c>
      <c r="C1520" s="35"/>
      <c r="D1520" s="35"/>
      <c r="E1520" s="35"/>
      <c r="F1520" s="36">
        <v>3250</v>
      </c>
      <c r="G1520" s="37">
        <f t="shared" si="23"/>
        <v>38610</v>
      </c>
    </row>
    <row r="1521" spans="1:7" ht="18.75" x14ac:dyDescent="0.3">
      <c r="A1521" s="34" t="s">
        <v>2918</v>
      </c>
      <c r="B1521" s="35" t="s">
        <v>2919</v>
      </c>
      <c r="C1521" s="35"/>
      <c r="D1521" s="35"/>
      <c r="E1521" s="35"/>
      <c r="F1521" s="36">
        <v>4870</v>
      </c>
      <c r="G1521" s="37">
        <f t="shared" si="23"/>
        <v>57855.600000000006</v>
      </c>
    </row>
    <row r="1522" spans="1:7" ht="15" customHeight="1" x14ac:dyDescent="0.3">
      <c r="A1522" s="34" t="s">
        <v>2920</v>
      </c>
      <c r="B1522" s="35" t="s">
        <v>2921</v>
      </c>
      <c r="C1522" s="35"/>
      <c r="D1522" s="35"/>
      <c r="E1522" s="35"/>
      <c r="F1522" s="36">
        <v>7390</v>
      </c>
      <c r="G1522" s="37">
        <f t="shared" si="23"/>
        <v>87793.200000000012</v>
      </c>
    </row>
    <row r="1523" spans="1:7" ht="15" customHeight="1" x14ac:dyDescent="0.3">
      <c r="A1523" s="34" t="s">
        <v>2922</v>
      </c>
      <c r="B1523" s="35" t="s">
        <v>2923</v>
      </c>
      <c r="C1523" s="35"/>
      <c r="D1523" s="35"/>
      <c r="E1523" s="35"/>
      <c r="F1523" s="36">
        <v>9340</v>
      </c>
      <c r="G1523" s="37">
        <f t="shared" si="23"/>
        <v>110959.20000000001</v>
      </c>
    </row>
    <row r="1524" spans="1:7" ht="18.75" x14ac:dyDescent="0.3">
      <c r="A1524" s="34" t="s">
        <v>2924</v>
      </c>
      <c r="B1524" s="35" t="s">
        <v>2925</v>
      </c>
      <c r="C1524" s="35"/>
      <c r="D1524" s="35"/>
      <c r="E1524" s="35"/>
      <c r="F1524" s="36">
        <v>9800</v>
      </c>
      <c r="G1524" s="37">
        <f t="shared" si="23"/>
        <v>116424</v>
      </c>
    </row>
    <row r="1525" spans="1:7" ht="15" customHeight="1" x14ac:dyDescent="0.3">
      <c r="A1525" s="34" t="s">
        <v>2926</v>
      </c>
      <c r="B1525" s="35" t="s">
        <v>2927</v>
      </c>
      <c r="C1525" s="35"/>
      <c r="D1525" s="35"/>
      <c r="E1525" s="35"/>
      <c r="F1525" s="36">
        <v>1249</v>
      </c>
      <c r="G1525" s="37">
        <f t="shared" si="23"/>
        <v>14838.119999999999</v>
      </c>
    </row>
    <row r="1526" spans="1:7" ht="15" customHeight="1" x14ac:dyDescent="0.3">
      <c r="A1526" s="34" t="s">
        <v>2928</v>
      </c>
      <c r="B1526" s="35" t="s">
        <v>2929</v>
      </c>
      <c r="C1526" s="35"/>
      <c r="D1526" s="35"/>
      <c r="E1526" s="35"/>
      <c r="F1526" s="36">
        <v>1693</v>
      </c>
      <c r="G1526" s="37">
        <f t="shared" si="23"/>
        <v>20112.84</v>
      </c>
    </row>
    <row r="1527" spans="1:7" ht="18.75" x14ac:dyDescent="0.3">
      <c r="A1527" s="34" t="s">
        <v>2930</v>
      </c>
      <c r="B1527" s="35" t="s">
        <v>2931</v>
      </c>
      <c r="C1527" s="35"/>
      <c r="D1527" s="35"/>
      <c r="E1527" s="35"/>
      <c r="F1527" s="36">
        <v>2371</v>
      </c>
      <c r="G1527" s="37">
        <f t="shared" si="23"/>
        <v>28167.48</v>
      </c>
    </row>
    <row r="1528" spans="1:7" ht="15" customHeight="1" x14ac:dyDescent="0.3">
      <c r="A1528" s="34" t="s">
        <v>2932</v>
      </c>
      <c r="B1528" s="35" t="s">
        <v>2933</v>
      </c>
      <c r="C1528" s="35"/>
      <c r="D1528" s="35"/>
      <c r="E1528" s="35"/>
      <c r="F1528" s="36">
        <v>4780</v>
      </c>
      <c r="G1528" s="37">
        <f t="shared" si="23"/>
        <v>56786.399999999994</v>
      </c>
    </row>
    <row r="1529" spans="1:7" ht="15" customHeight="1" x14ac:dyDescent="0.3">
      <c r="A1529" s="34" t="s">
        <v>2934</v>
      </c>
      <c r="B1529" s="35" t="s">
        <v>2935</v>
      </c>
      <c r="C1529" s="35"/>
      <c r="D1529" s="35"/>
      <c r="E1529" s="35"/>
      <c r="F1529" s="36">
        <v>5270</v>
      </c>
      <c r="G1529" s="37">
        <f t="shared" si="23"/>
        <v>62607.600000000006</v>
      </c>
    </row>
    <row r="1530" spans="1:7" ht="15" customHeight="1" x14ac:dyDescent="0.3">
      <c r="A1530" s="34" t="s">
        <v>2936</v>
      </c>
      <c r="B1530" s="35" t="s">
        <v>2937</v>
      </c>
      <c r="C1530" s="35"/>
      <c r="D1530" s="35"/>
      <c r="E1530" s="35"/>
      <c r="F1530" s="36">
        <v>1667</v>
      </c>
      <c r="G1530" s="37">
        <f t="shared" si="23"/>
        <v>19803.96</v>
      </c>
    </row>
    <row r="1531" spans="1:7" ht="15" customHeight="1" x14ac:dyDescent="0.3">
      <c r="A1531" s="34" t="s">
        <v>2938</v>
      </c>
      <c r="B1531" s="35" t="s">
        <v>2939</v>
      </c>
      <c r="C1531" s="35"/>
      <c r="D1531" s="35"/>
      <c r="E1531" s="35"/>
      <c r="F1531" s="36">
        <v>1640</v>
      </c>
      <c r="G1531" s="37">
        <f t="shared" si="23"/>
        <v>19483.199999999997</v>
      </c>
    </row>
    <row r="1532" spans="1:7" ht="15" customHeight="1" x14ac:dyDescent="0.3">
      <c r="A1532" s="34"/>
      <c r="B1532" s="35" t="s">
        <v>2940</v>
      </c>
      <c r="C1532" s="35"/>
      <c r="D1532" s="35"/>
      <c r="E1532" s="35"/>
      <c r="F1532" s="36"/>
      <c r="G1532" s="37">
        <f t="shared" si="23"/>
        <v>0</v>
      </c>
    </row>
    <row r="1533" spans="1:7" ht="15.75" customHeight="1" x14ac:dyDescent="0.3">
      <c r="A1533" s="34"/>
      <c r="B1533" s="35" t="s">
        <v>2941</v>
      </c>
      <c r="C1533" s="35"/>
      <c r="D1533" s="35"/>
      <c r="E1533" s="35"/>
      <c r="F1533" s="36"/>
      <c r="G1533" s="37">
        <f t="shared" si="23"/>
        <v>0</v>
      </c>
    </row>
    <row r="1534" spans="1:7" ht="18.75" x14ac:dyDescent="0.3">
      <c r="A1534" s="34" t="s">
        <v>2942</v>
      </c>
      <c r="B1534" s="35" t="s">
        <v>2943</v>
      </c>
      <c r="C1534" s="35"/>
      <c r="D1534" s="35"/>
      <c r="E1534" s="35"/>
      <c r="F1534" s="36">
        <v>1595</v>
      </c>
      <c r="G1534" s="37">
        <f t="shared" si="23"/>
        <v>18948.599999999999</v>
      </c>
    </row>
    <row r="1535" spans="1:7" ht="15" customHeight="1" x14ac:dyDescent="0.3">
      <c r="A1535" s="34" t="s">
        <v>2944</v>
      </c>
      <c r="B1535" s="35" t="s">
        <v>2945</v>
      </c>
      <c r="C1535" s="35"/>
      <c r="D1535" s="35"/>
      <c r="E1535" s="35"/>
      <c r="F1535" s="36">
        <v>133</v>
      </c>
      <c r="G1535" s="37">
        <f t="shared" si="23"/>
        <v>1580.04</v>
      </c>
    </row>
    <row r="1536" spans="1:7" ht="15" customHeight="1" x14ac:dyDescent="0.3">
      <c r="A1536" s="34" t="s">
        <v>2946</v>
      </c>
      <c r="B1536" s="35" t="s">
        <v>2947</v>
      </c>
      <c r="C1536" s="35"/>
      <c r="D1536" s="35"/>
      <c r="E1536" s="35"/>
      <c r="F1536" s="36">
        <v>145</v>
      </c>
      <c r="G1536" s="37">
        <f t="shared" si="23"/>
        <v>1722.6000000000001</v>
      </c>
    </row>
    <row r="1537" spans="1:7" ht="15" customHeight="1" x14ac:dyDescent="0.3">
      <c r="A1537" s="34" t="s">
        <v>2948</v>
      </c>
      <c r="B1537" s="35" t="s">
        <v>2949</v>
      </c>
      <c r="C1537" s="35"/>
      <c r="D1537" s="35"/>
      <c r="E1537" s="35"/>
      <c r="F1537" s="36">
        <v>145</v>
      </c>
      <c r="G1537" s="37">
        <f t="shared" si="23"/>
        <v>1722.6000000000001</v>
      </c>
    </row>
    <row r="1538" spans="1:7" ht="18.75" x14ac:dyDescent="0.3">
      <c r="A1538" s="34" t="s">
        <v>2950</v>
      </c>
      <c r="B1538" s="35" t="s">
        <v>2951</v>
      </c>
      <c r="C1538" s="35"/>
      <c r="D1538" s="35"/>
      <c r="E1538" s="35"/>
      <c r="F1538" s="36">
        <v>4000</v>
      </c>
      <c r="G1538" s="37">
        <f t="shared" si="23"/>
        <v>47520</v>
      </c>
    </row>
    <row r="1539" spans="1:7" ht="15" customHeight="1" x14ac:dyDescent="0.3">
      <c r="A1539" s="34" t="s">
        <v>2952</v>
      </c>
      <c r="B1539" s="35" t="s">
        <v>2953</v>
      </c>
      <c r="C1539" s="35"/>
      <c r="D1539" s="35"/>
      <c r="E1539" s="35"/>
      <c r="F1539" s="36">
        <v>2190</v>
      </c>
      <c r="G1539" s="37">
        <f t="shared" si="23"/>
        <v>26017.199999999997</v>
      </c>
    </row>
    <row r="1540" spans="1:7" ht="18.75" x14ac:dyDescent="0.3">
      <c r="A1540" s="34" t="s">
        <v>2954</v>
      </c>
      <c r="B1540" s="35" t="s">
        <v>2955</v>
      </c>
      <c r="C1540" s="35"/>
      <c r="D1540" s="35"/>
      <c r="E1540" s="35"/>
      <c r="F1540" s="36">
        <v>150</v>
      </c>
      <c r="G1540" s="37">
        <f t="shared" si="23"/>
        <v>1782</v>
      </c>
    </row>
    <row r="1541" spans="1:7" ht="15" customHeight="1" x14ac:dyDescent="0.3">
      <c r="A1541" s="34" t="s">
        <v>2956</v>
      </c>
      <c r="B1541" s="35" t="s">
        <v>2957</v>
      </c>
      <c r="C1541" s="35"/>
      <c r="D1541" s="35"/>
      <c r="E1541" s="35"/>
      <c r="F1541" s="36">
        <v>154</v>
      </c>
      <c r="G1541" s="37">
        <f t="shared" si="23"/>
        <v>1829.52</v>
      </c>
    </row>
    <row r="1542" spans="1:7" ht="15" customHeight="1" x14ac:dyDescent="0.3">
      <c r="A1542" s="34" t="s">
        <v>2958</v>
      </c>
      <c r="B1542" s="35" t="s">
        <v>2959</v>
      </c>
      <c r="C1542" s="35"/>
      <c r="D1542" s="35"/>
      <c r="E1542" s="35"/>
      <c r="F1542" s="36">
        <v>154</v>
      </c>
      <c r="G1542" s="37">
        <f t="shared" si="23"/>
        <v>1829.52</v>
      </c>
    </row>
    <row r="1543" spans="1:7" ht="15" customHeight="1" x14ac:dyDescent="0.3">
      <c r="A1543" s="34" t="s">
        <v>2960</v>
      </c>
      <c r="B1543" s="35" t="s">
        <v>2961</v>
      </c>
      <c r="C1543" s="35"/>
      <c r="D1543" s="35"/>
      <c r="E1543" s="35"/>
      <c r="F1543" s="36">
        <v>2508</v>
      </c>
      <c r="G1543" s="37">
        <f t="shared" si="23"/>
        <v>29795.040000000001</v>
      </c>
    </row>
    <row r="1544" spans="1:7" ht="15" customHeight="1" x14ac:dyDescent="0.3">
      <c r="A1544" s="34" t="s">
        <v>2962</v>
      </c>
      <c r="B1544" s="35" t="s">
        <v>2963</v>
      </c>
      <c r="C1544" s="35"/>
      <c r="D1544" s="35"/>
      <c r="E1544" s="35"/>
      <c r="F1544" s="36">
        <v>382</v>
      </c>
      <c r="G1544" s="37">
        <f t="shared" si="23"/>
        <v>4538.16</v>
      </c>
    </row>
    <row r="1545" spans="1:7" ht="15" customHeight="1" x14ac:dyDescent="0.3">
      <c r="A1545" s="34" t="s">
        <v>2964</v>
      </c>
      <c r="B1545" s="35" t="s">
        <v>2965</v>
      </c>
      <c r="C1545" s="35"/>
      <c r="D1545" s="35"/>
      <c r="E1545" s="35"/>
      <c r="F1545" s="36">
        <v>113</v>
      </c>
      <c r="G1545" s="37">
        <f t="shared" ref="G1545:G1608" si="24">F1545*1.98*6</f>
        <v>1342.44</v>
      </c>
    </row>
    <row r="1546" spans="1:7" ht="15" customHeight="1" x14ac:dyDescent="0.3">
      <c r="A1546" s="34" t="s">
        <v>2966</v>
      </c>
      <c r="B1546" s="35" t="s">
        <v>2967</v>
      </c>
      <c r="C1546" s="35"/>
      <c r="D1546" s="35"/>
      <c r="E1546" s="35"/>
      <c r="F1546" s="36">
        <v>137</v>
      </c>
      <c r="G1546" s="37">
        <f t="shared" si="24"/>
        <v>1627.56</v>
      </c>
    </row>
    <row r="1547" spans="1:7" ht="15" customHeight="1" x14ac:dyDescent="0.3">
      <c r="A1547" s="34" t="s">
        <v>2968</v>
      </c>
      <c r="B1547" s="35" t="s">
        <v>2969</v>
      </c>
      <c r="C1547" s="35"/>
      <c r="D1547" s="35"/>
      <c r="E1547" s="35"/>
      <c r="F1547" s="36">
        <v>464</v>
      </c>
      <c r="G1547" s="37">
        <f t="shared" si="24"/>
        <v>5512.32</v>
      </c>
    </row>
    <row r="1548" spans="1:7" ht="15" customHeight="1" x14ac:dyDescent="0.3">
      <c r="A1548" s="34" t="s">
        <v>2970</v>
      </c>
      <c r="B1548" s="35" t="s">
        <v>2971</v>
      </c>
      <c r="C1548" s="35"/>
      <c r="D1548" s="35"/>
      <c r="E1548" s="35"/>
      <c r="F1548" s="36">
        <v>533</v>
      </c>
      <c r="G1548" s="37">
        <f t="shared" si="24"/>
        <v>6332.0399999999991</v>
      </c>
    </row>
    <row r="1549" spans="1:7" ht="15" customHeight="1" x14ac:dyDescent="0.3">
      <c r="A1549" s="34" t="s">
        <v>2972</v>
      </c>
      <c r="B1549" s="35" t="s">
        <v>2973</v>
      </c>
      <c r="C1549" s="35"/>
      <c r="D1549" s="35"/>
      <c r="E1549" s="35"/>
      <c r="F1549" s="36">
        <v>353</v>
      </c>
      <c r="G1549" s="37">
        <f t="shared" si="24"/>
        <v>4193.6399999999994</v>
      </c>
    </row>
    <row r="1550" spans="1:7" ht="15" customHeight="1" x14ac:dyDescent="0.3">
      <c r="A1550" s="34" t="s">
        <v>2974</v>
      </c>
      <c r="B1550" s="35" t="s">
        <v>2975</v>
      </c>
      <c r="C1550" s="35"/>
      <c r="D1550" s="35"/>
      <c r="E1550" s="35"/>
      <c r="F1550" s="36">
        <v>20655</v>
      </c>
      <c r="G1550" s="37">
        <f t="shared" si="24"/>
        <v>245381.40000000002</v>
      </c>
    </row>
    <row r="1551" spans="1:7" ht="15" customHeight="1" x14ac:dyDescent="0.3">
      <c r="A1551" s="34" t="s">
        <v>2976</v>
      </c>
      <c r="B1551" s="35" t="s">
        <v>2977</v>
      </c>
      <c r="C1551" s="35"/>
      <c r="D1551" s="35"/>
      <c r="E1551" s="35"/>
      <c r="F1551" s="36">
        <v>292</v>
      </c>
      <c r="G1551" s="37">
        <f t="shared" si="24"/>
        <v>3468.96</v>
      </c>
    </row>
    <row r="1552" spans="1:7" ht="15" customHeight="1" x14ac:dyDescent="0.3">
      <c r="A1552" s="34" t="s">
        <v>2978</v>
      </c>
      <c r="B1552" s="35" t="s">
        <v>2979</v>
      </c>
      <c r="C1552" s="35"/>
      <c r="D1552" s="35"/>
      <c r="E1552" s="35"/>
      <c r="F1552" s="36">
        <v>344</v>
      </c>
      <c r="G1552" s="37">
        <f t="shared" si="24"/>
        <v>4086.7200000000003</v>
      </c>
    </row>
    <row r="1553" spans="1:7" ht="15" customHeight="1" x14ac:dyDescent="0.3">
      <c r="A1553" s="34" t="s">
        <v>2980</v>
      </c>
      <c r="B1553" s="35" t="s">
        <v>2981</v>
      </c>
      <c r="C1553" s="35"/>
      <c r="D1553" s="35"/>
      <c r="E1553" s="35"/>
      <c r="F1553" s="36">
        <v>293</v>
      </c>
      <c r="G1553" s="37">
        <f t="shared" si="24"/>
        <v>3480.84</v>
      </c>
    </row>
    <row r="1554" spans="1:7" ht="15" customHeight="1" x14ac:dyDescent="0.3">
      <c r="A1554" s="34" t="s">
        <v>2982</v>
      </c>
      <c r="B1554" s="35" t="s">
        <v>2983</v>
      </c>
      <c r="C1554" s="35"/>
      <c r="D1554" s="35"/>
      <c r="E1554" s="35"/>
      <c r="F1554" s="36">
        <v>344</v>
      </c>
      <c r="G1554" s="37">
        <f t="shared" si="24"/>
        <v>4086.7200000000003</v>
      </c>
    </row>
    <row r="1555" spans="1:7" ht="15" customHeight="1" x14ac:dyDescent="0.3">
      <c r="A1555" s="34" t="s">
        <v>2984</v>
      </c>
      <c r="B1555" s="35" t="s">
        <v>2985</v>
      </c>
      <c r="C1555" s="35"/>
      <c r="D1555" s="35"/>
      <c r="E1555" s="35"/>
      <c r="F1555" s="36">
        <v>225</v>
      </c>
      <c r="G1555" s="37">
        <f t="shared" si="24"/>
        <v>2673</v>
      </c>
    </row>
    <row r="1556" spans="1:7" ht="15" customHeight="1" x14ac:dyDescent="0.3">
      <c r="A1556" s="34" t="s">
        <v>2986</v>
      </c>
      <c r="B1556" s="35" t="s">
        <v>2987</v>
      </c>
      <c r="C1556" s="35"/>
      <c r="D1556" s="35"/>
      <c r="E1556" s="35"/>
      <c r="F1556" s="36">
        <v>222</v>
      </c>
      <c r="G1556" s="37">
        <f t="shared" si="24"/>
        <v>2637.36</v>
      </c>
    </row>
    <row r="1557" spans="1:7" ht="15" customHeight="1" x14ac:dyDescent="0.3">
      <c r="A1557" s="34" t="s">
        <v>2988</v>
      </c>
      <c r="B1557" s="35" t="s">
        <v>2989</v>
      </c>
      <c r="C1557" s="35"/>
      <c r="D1557" s="35"/>
      <c r="E1557" s="35"/>
      <c r="F1557" s="36">
        <v>1550</v>
      </c>
      <c r="G1557" s="37">
        <f t="shared" si="24"/>
        <v>18414</v>
      </c>
    </row>
    <row r="1558" spans="1:7" ht="15" customHeight="1" x14ac:dyDescent="0.3">
      <c r="A1558" s="34" t="s">
        <v>2990</v>
      </c>
      <c r="B1558" s="35" t="s">
        <v>2991</v>
      </c>
      <c r="C1558" s="35"/>
      <c r="D1558" s="35"/>
      <c r="E1558" s="35"/>
      <c r="F1558" s="36">
        <v>3459</v>
      </c>
      <c r="G1558" s="37">
        <f t="shared" si="24"/>
        <v>41092.92</v>
      </c>
    </row>
    <row r="1559" spans="1:7" ht="15" customHeight="1" x14ac:dyDescent="0.3">
      <c r="A1559" s="34" t="s">
        <v>2992</v>
      </c>
      <c r="B1559" s="35" t="s">
        <v>2993</v>
      </c>
      <c r="C1559" s="35"/>
      <c r="D1559" s="35"/>
      <c r="E1559" s="35"/>
      <c r="F1559" s="36">
        <v>5726</v>
      </c>
      <c r="G1559" s="37">
        <f t="shared" si="24"/>
        <v>68024.88</v>
      </c>
    </row>
    <row r="1560" spans="1:7" ht="15" customHeight="1" x14ac:dyDescent="0.3">
      <c r="A1560" s="34" t="s">
        <v>2994</v>
      </c>
      <c r="B1560" s="35" t="s">
        <v>2995</v>
      </c>
      <c r="C1560" s="35"/>
      <c r="D1560" s="35"/>
      <c r="E1560" s="35"/>
      <c r="F1560" s="36">
        <v>3027</v>
      </c>
      <c r="G1560" s="37">
        <f t="shared" si="24"/>
        <v>35960.76</v>
      </c>
    </row>
    <row r="1561" spans="1:7" ht="15" customHeight="1" x14ac:dyDescent="0.3">
      <c r="A1561" s="34" t="s">
        <v>2996</v>
      </c>
      <c r="B1561" s="35" t="s">
        <v>2997</v>
      </c>
      <c r="C1561" s="35"/>
      <c r="D1561" s="35"/>
      <c r="E1561" s="35"/>
      <c r="F1561" s="36">
        <v>3956</v>
      </c>
      <c r="G1561" s="37">
        <f t="shared" si="24"/>
        <v>46997.279999999999</v>
      </c>
    </row>
    <row r="1562" spans="1:7" ht="15" customHeight="1" x14ac:dyDescent="0.3">
      <c r="A1562" s="34" t="s">
        <v>2998</v>
      </c>
      <c r="B1562" s="35" t="s">
        <v>2999</v>
      </c>
      <c r="C1562" s="35"/>
      <c r="D1562" s="35"/>
      <c r="E1562" s="35"/>
      <c r="F1562" s="36">
        <v>5405</v>
      </c>
      <c r="G1562" s="37">
        <f t="shared" si="24"/>
        <v>64211.399999999994</v>
      </c>
    </row>
    <row r="1563" spans="1:7" ht="15" customHeight="1" x14ac:dyDescent="0.3">
      <c r="A1563" s="34" t="s">
        <v>3000</v>
      </c>
      <c r="B1563" s="35" t="s">
        <v>3001</v>
      </c>
      <c r="C1563" s="35"/>
      <c r="D1563" s="35"/>
      <c r="E1563" s="35"/>
      <c r="F1563" s="36">
        <v>6757</v>
      </c>
      <c r="G1563" s="37">
        <f t="shared" si="24"/>
        <v>80273.16</v>
      </c>
    </row>
    <row r="1564" spans="1:7" ht="18.75" x14ac:dyDescent="0.3">
      <c r="A1564" s="34" t="s">
        <v>3002</v>
      </c>
      <c r="B1564" s="35" t="s">
        <v>3003</v>
      </c>
      <c r="C1564" s="35"/>
      <c r="D1564" s="35"/>
      <c r="E1564" s="35"/>
      <c r="F1564" s="36">
        <v>3933</v>
      </c>
      <c r="G1564" s="37">
        <f t="shared" si="24"/>
        <v>46724.04</v>
      </c>
    </row>
    <row r="1565" spans="1:7" ht="15" customHeight="1" x14ac:dyDescent="0.3">
      <c r="A1565" s="34" t="s">
        <v>3004</v>
      </c>
      <c r="B1565" s="35" t="s">
        <v>3005</v>
      </c>
      <c r="C1565" s="35"/>
      <c r="D1565" s="35"/>
      <c r="E1565" s="35"/>
      <c r="F1565" s="36">
        <v>7297</v>
      </c>
      <c r="G1565" s="37">
        <f t="shared" si="24"/>
        <v>86688.36</v>
      </c>
    </row>
    <row r="1566" spans="1:7" ht="15" customHeight="1" x14ac:dyDescent="0.3">
      <c r="A1566" s="34" t="s">
        <v>3006</v>
      </c>
      <c r="B1566" s="35" t="s">
        <v>3007</v>
      </c>
      <c r="C1566" s="35"/>
      <c r="D1566" s="35"/>
      <c r="E1566" s="35"/>
      <c r="F1566" s="36">
        <v>8097</v>
      </c>
      <c r="G1566" s="37">
        <f t="shared" si="24"/>
        <v>96192.36</v>
      </c>
    </row>
    <row r="1567" spans="1:7" ht="15" customHeight="1" x14ac:dyDescent="0.3">
      <c r="A1567" s="34" t="s">
        <v>3008</v>
      </c>
      <c r="B1567" s="35" t="s">
        <v>3009</v>
      </c>
      <c r="C1567" s="35"/>
      <c r="D1567" s="35"/>
      <c r="E1567" s="35"/>
      <c r="F1567" s="36">
        <v>3784</v>
      </c>
      <c r="G1567" s="37">
        <f t="shared" si="24"/>
        <v>44953.919999999998</v>
      </c>
    </row>
    <row r="1568" spans="1:7" ht="15" customHeight="1" x14ac:dyDescent="0.3">
      <c r="A1568" s="34" t="s">
        <v>3010</v>
      </c>
      <c r="B1568" s="35" t="s">
        <v>3011</v>
      </c>
      <c r="C1568" s="35"/>
      <c r="D1568" s="35"/>
      <c r="E1568" s="35"/>
      <c r="F1568" s="36">
        <v>3135</v>
      </c>
      <c r="G1568" s="37">
        <f t="shared" si="24"/>
        <v>37243.800000000003</v>
      </c>
    </row>
    <row r="1569" spans="1:7" ht="18.75" x14ac:dyDescent="0.3">
      <c r="A1569" s="34" t="s">
        <v>3012</v>
      </c>
      <c r="B1569" s="35" t="s">
        <v>3013</v>
      </c>
      <c r="C1569" s="35"/>
      <c r="D1569" s="35"/>
      <c r="E1569" s="35"/>
      <c r="F1569" s="36">
        <v>2703</v>
      </c>
      <c r="G1569" s="37">
        <f t="shared" si="24"/>
        <v>32111.64</v>
      </c>
    </row>
    <row r="1570" spans="1:7" ht="15" customHeight="1" x14ac:dyDescent="0.3">
      <c r="A1570" s="34" t="s">
        <v>3014</v>
      </c>
      <c r="B1570" s="35" t="s">
        <v>3015</v>
      </c>
      <c r="C1570" s="35"/>
      <c r="D1570" s="35"/>
      <c r="E1570" s="35"/>
      <c r="F1570" s="36">
        <v>5568</v>
      </c>
      <c r="G1570" s="37">
        <f t="shared" si="24"/>
        <v>66147.839999999997</v>
      </c>
    </row>
    <row r="1571" spans="1:7" ht="15" customHeight="1" x14ac:dyDescent="0.3">
      <c r="A1571" s="34" t="s">
        <v>3016</v>
      </c>
      <c r="B1571" s="35" t="s">
        <v>3017</v>
      </c>
      <c r="C1571" s="35"/>
      <c r="D1571" s="35"/>
      <c r="E1571" s="35"/>
      <c r="F1571" s="36">
        <v>8108</v>
      </c>
      <c r="G1571" s="37">
        <f t="shared" si="24"/>
        <v>96323.040000000008</v>
      </c>
    </row>
    <row r="1572" spans="1:7" ht="15" customHeight="1" x14ac:dyDescent="0.3">
      <c r="A1572" s="34" t="s">
        <v>3018</v>
      </c>
      <c r="B1572" s="35" t="s">
        <v>3019</v>
      </c>
      <c r="C1572" s="35"/>
      <c r="D1572" s="35"/>
      <c r="E1572" s="35"/>
      <c r="F1572" s="36">
        <v>12724</v>
      </c>
      <c r="G1572" s="37">
        <f t="shared" si="24"/>
        <v>151161.12</v>
      </c>
    </row>
    <row r="1573" spans="1:7" ht="18.75" x14ac:dyDescent="0.3">
      <c r="A1573" s="34" t="s">
        <v>3020</v>
      </c>
      <c r="B1573" s="35" t="s">
        <v>3021</v>
      </c>
      <c r="C1573" s="35"/>
      <c r="D1573" s="35"/>
      <c r="E1573" s="35"/>
      <c r="F1573" s="36">
        <v>25449</v>
      </c>
      <c r="G1573" s="37">
        <f t="shared" si="24"/>
        <v>302334.12</v>
      </c>
    </row>
    <row r="1574" spans="1:7" ht="18.75" x14ac:dyDescent="0.3">
      <c r="A1574" s="34" t="s">
        <v>3022</v>
      </c>
      <c r="B1574" s="35" t="s">
        <v>3023</v>
      </c>
      <c r="C1574" s="35"/>
      <c r="D1574" s="35"/>
      <c r="E1574" s="35"/>
      <c r="F1574" s="36">
        <v>15732</v>
      </c>
      <c r="G1574" s="37">
        <f t="shared" si="24"/>
        <v>186896.16</v>
      </c>
    </row>
    <row r="1575" spans="1:7" ht="18.75" x14ac:dyDescent="0.3">
      <c r="A1575" s="34" t="s">
        <v>3024</v>
      </c>
      <c r="B1575" s="35" t="s">
        <v>3025</v>
      </c>
      <c r="C1575" s="35"/>
      <c r="D1575" s="35"/>
      <c r="E1575" s="35"/>
      <c r="F1575" s="36">
        <v>36486</v>
      </c>
      <c r="G1575" s="37">
        <f t="shared" si="24"/>
        <v>433453.68</v>
      </c>
    </row>
    <row r="1576" spans="1:7" ht="18.75" x14ac:dyDescent="0.3">
      <c r="A1576" s="34" t="s">
        <v>3026</v>
      </c>
      <c r="B1576" s="35" t="s">
        <v>3027</v>
      </c>
      <c r="C1576" s="35"/>
      <c r="D1576" s="35"/>
      <c r="E1576" s="35"/>
      <c r="F1576" s="36">
        <v>72973</v>
      </c>
      <c r="G1576" s="37">
        <f t="shared" si="24"/>
        <v>866919.24</v>
      </c>
    </row>
    <row r="1577" spans="1:7" ht="18.75" x14ac:dyDescent="0.3">
      <c r="A1577" s="34" t="s">
        <v>3028</v>
      </c>
      <c r="B1577" s="35" t="s">
        <v>3029</v>
      </c>
      <c r="C1577" s="35"/>
      <c r="D1577" s="35"/>
      <c r="E1577" s="35"/>
      <c r="F1577" s="36">
        <v>40486</v>
      </c>
      <c r="G1577" s="37">
        <f t="shared" si="24"/>
        <v>480973.68</v>
      </c>
    </row>
    <row r="1578" spans="1:7" ht="15" customHeight="1" x14ac:dyDescent="0.3">
      <c r="A1578" s="34" t="s">
        <v>3030</v>
      </c>
      <c r="B1578" s="35" t="s">
        <v>3031</v>
      </c>
      <c r="C1578" s="35"/>
      <c r="D1578" s="35"/>
      <c r="E1578" s="35"/>
      <c r="F1578" s="36">
        <v>80973</v>
      </c>
      <c r="G1578" s="37">
        <f t="shared" si="24"/>
        <v>961959.24</v>
      </c>
    </row>
    <row r="1579" spans="1:7" ht="18.75" x14ac:dyDescent="0.3">
      <c r="A1579" s="34" t="s">
        <v>3032</v>
      </c>
      <c r="B1579" s="35" t="s">
        <v>3033</v>
      </c>
      <c r="C1579" s="35"/>
      <c r="D1579" s="35"/>
      <c r="E1579" s="35"/>
      <c r="F1579" s="36">
        <v>83865</v>
      </c>
      <c r="G1579" s="37">
        <f t="shared" si="24"/>
        <v>996316.20000000007</v>
      </c>
    </row>
    <row r="1580" spans="1:7" ht="18.75" x14ac:dyDescent="0.3">
      <c r="A1580" s="34" t="s">
        <v>3034</v>
      </c>
      <c r="B1580" s="35" t="s">
        <v>3035</v>
      </c>
      <c r="C1580" s="35"/>
      <c r="D1580" s="35"/>
      <c r="E1580" s="35"/>
      <c r="F1580" s="36">
        <v>81081</v>
      </c>
      <c r="G1580" s="37">
        <f t="shared" si="24"/>
        <v>963242.28</v>
      </c>
    </row>
    <row r="1581" spans="1:7" ht="15" customHeight="1" x14ac:dyDescent="0.3">
      <c r="A1581" s="34" t="s">
        <v>3036</v>
      </c>
      <c r="B1581" s="35" t="s">
        <v>3037</v>
      </c>
      <c r="C1581" s="35"/>
      <c r="D1581" s="35"/>
      <c r="E1581" s="35"/>
      <c r="F1581" s="36">
        <v>5946</v>
      </c>
      <c r="G1581" s="37">
        <f t="shared" si="24"/>
        <v>70638.48</v>
      </c>
    </row>
    <row r="1582" spans="1:7" ht="15" customHeight="1" x14ac:dyDescent="0.3">
      <c r="A1582" s="34" t="s">
        <v>3038</v>
      </c>
      <c r="B1582" s="35" t="s">
        <v>3039</v>
      </c>
      <c r="C1582" s="35"/>
      <c r="D1582" s="35"/>
      <c r="E1582" s="35"/>
      <c r="F1582" s="36">
        <v>5405</v>
      </c>
      <c r="G1582" s="37">
        <f t="shared" si="24"/>
        <v>64211.399999999994</v>
      </c>
    </row>
    <row r="1583" spans="1:7" ht="15" customHeight="1" x14ac:dyDescent="0.3">
      <c r="A1583" s="34" t="s">
        <v>3040</v>
      </c>
      <c r="B1583" s="35" t="s">
        <v>3041</v>
      </c>
      <c r="C1583" s="35"/>
      <c r="D1583" s="35"/>
      <c r="E1583" s="35"/>
      <c r="F1583" s="36">
        <v>11351</v>
      </c>
      <c r="G1583" s="37">
        <f t="shared" si="24"/>
        <v>134849.88</v>
      </c>
    </row>
    <row r="1584" spans="1:7" ht="18.75" x14ac:dyDescent="0.3">
      <c r="A1584" s="34" t="s">
        <v>3042</v>
      </c>
      <c r="B1584" s="35" t="s">
        <v>3043</v>
      </c>
      <c r="C1584" s="35"/>
      <c r="D1584" s="35"/>
      <c r="E1584" s="35"/>
      <c r="F1584" s="36">
        <v>13514</v>
      </c>
      <c r="G1584" s="37">
        <f t="shared" si="24"/>
        <v>160546.32</v>
      </c>
    </row>
    <row r="1585" spans="1:7" ht="15" customHeight="1" x14ac:dyDescent="0.3">
      <c r="A1585" s="34" t="s">
        <v>3044</v>
      </c>
      <c r="B1585" s="35" t="s">
        <v>3045</v>
      </c>
      <c r="C1585" s="35"/>
      <c r="D1585" s="35"/>
      <c r="E1585" s="35"/>
      <c r="F1585" s="36">
        <v>4054</v>
      </c>
      <c r="G1585" s="37">
        <f t="shared" si="24"/>
        <v>48161.520000000004</v>
      </c>
    </row>
    <row r="1586" spans="1:7" ht="15" customHeight="1" x14ac:dyDescent="0.3">
      <c r="A1586" s="34" t="s">
        <v>3046</v>
      </c>
      <c r="B1586" s="35" t="s">
        <v>3047</v>
      </c>
      <c r="C1586" s="35"/>
      <c r="D1586" s="35"/>
      <c r="E1586" s="35"/>
      <c r="F1586" s="36">
        <v>6362</v>
      </c>
      <c r="G1586" s="37">
        <f t="shared" si="24"/>
        <v>75580.56</v>
      </c>
    </row>
    <row r="1587" spans="1:7" ht="15" customHeight="1" x14ac:dyDescent="0.3">
      <c r="A1587" s="34" t="s">
        <v>3048</v>
      </c>
      <c r="B1587" s="35" t="s">
        <v>3049</v>
      </c>
      <c r="C1587" s="35"/>
      <c r="D1587" s="35"/>
      <c r="E1587" s="35"/>
      <c r="F1587" s="36">
        <v>8386</v>
      </c>
      <c r="G1587" s="37">
        <f t="shared" si="24"/>
        <v>99625.68</v>
      </c>
    </row>
    <row r="1588" spans="1:7" ht="15" customHeight="1" x14ac:dyDescent="0.3">
      <c r="A1588" s="34" t="s">
        <v>3050</v>
      </c>
      <c r="B1588" s="35" t="s">
        <v>3051</v>
      </c>
      <c r="C1588" s="35"/>
      <c r="D1588" s="35"/>
      <c r="E1588" s="35"/>
      <c r="F1588" s="36">
        <v>16216</v>
      </c>
      <c r="G1588" s="37">
        <f t="shared" si="24"/>
        <v>192646.08000000002</v>
      </c>
    </row>
    <row r="1589" spans="1:7" ht="15" customHeight="1" x14ac:dyDescent="0.3">
      <c r="A1589" s="34" t="s">
        <v>3052</v>
      </c>
      <c r="B1589" s="35" t="s">
        <v>3053</v>
      </c>
      <c r="C1589" s="35"/>
      <c r="D1589" s="35"/>
      <c r="E1589" s="35"/>
      <c r="F1589" s="36">
        <v>8108</v>
      </c>
      <c r="G1589" s="37">
        <f t="shared" si="24"/>
        <v>96323.040000000008</v>
      </c>
    </row>
    <row r="1590" spans="1:7" ht="18.75" x14ac:dyDescent="0.3">
      <c r="A1590" s="34" t="s">
        <v>3054</v>
      </c>
      <c r="B1590" s="35" t="s">
        <v>3055</v>
      </c>
      <c r="C1590" s="35"/>
      <c r="D1590" s="35"/>
      <c r="E1590" s="35"/>
      <c r="F1590" s="36">
        <v>185</v>
      </c>
      <c r="G1590" s="37">
        <f t="shared" si="24"/>
        <v>2197.8000000000002</v>
      </c>
    </row>
    <row r="1591" spans="1:7" ht="15" customHeight="1" x14ac:dyDescent="0.3">
      <c r="A1591" s="34" t="s">
        <v>3056</v>
      </c>
      <c r="B1591" s="35" t="s">
        <v>3057</v>
      </c>
      <c r="C1591" s="35"/>
      <c r="D1591" s="35"/>
      <c r="E1591" s="35"/>
      <c r="F1591" s="36">
        <v>362</v>
      </c>
      <c r="G1591" s="37">
        <f t="shared" si="24"/>
        <v>4300.5599999999995</v>
      </c>
    </row>
    <row r="1592" spans="1:7" ht="15" customHeight="1" x14ac:dyDescent="0.3">
      <c r="A1592" s="34" t="s">
        <v>3058</v>
      </c>
      <c r="B1592" s="35" t="s">
        <v>3059</v>
      </c>
      <c r="C1592" s="35"/>
      <c r="D1592" s="35"/>
      <c r="E1592" s="35"/>
      <c r="F1592" s="36">
        <v>291</v>
      </c>
      <c r="G1592" s="37">
        <f t="shared" si="24"/>
        <v>3457.08</v>
      </c>
    </row>
    <row r="1593" spans="1:7" ht="18.75" x14ac:dyDescent="0.3">
      <c r="A1593" s="34" t="s">
        <v>3060</v>
      </c>
      <c r="B1593" s="35" t="s">
        <v>3061</v>
      </c>
      <c r="C1593" s="35"/>
      <c r="D1593" s="35"/>
      <c r="E1593" s="35"/>
      <c r="F1593" s="36">
        <v>169</v>
      </c>
      <c r="G1593" s="37">
        <f t="shared" si="24"/>
        <v>2007.72</v>
      </c>
    </row>
    <row r="1594" spans="1:7" ht="15" customHeight="1" x14ac:dyDescent="0.3">
      <c r="A1594" s="34" t="s">
        <v>3062</v>
      </c>
      <c r="B1594" s="35" t="s">
        <v>3063</v>
      </c>
      <c r="C1594" s="35"/>
      <c r="D1594" s="35"/>
      <c r="E1594" s="35"/>
      <c r="F1594" s="36">
        <v>169</v>
      </c>
      <c r="G1594" s="37">
        <f t="shared" si="24"/>
        <v>2007.72</v>
      </c>
    </row>
    <row r="1595" spans="1:7" ht="15" customHeight="1" x14ac:dyDescent="0.3">
      <c r="A1595" s="34" t="s">
        <v>3064</v>
      </c>
      <c r="B1595" s="35" t="s">
        <v>3065</v>
      </c>
      <c r="C1595" s="35"/>
      <c r="D1595" s="35"/>
      <c r="E1595" s="35"/>
      <c r="F1595" s="36">
        <v>215</v>
      </c>
      <c r="G1595" s="37">
        <f t="shared" si="24"/>
        <v>2554.1999999999998</v>
      </c>
    </row>
    <row r="1596" spans="1:7" ht="15" customHeight="1" x14ac:dyDescent="0.3">
      <c r="A1596" s="34" t="s">
        <v>3066</v>
      </c>
      <c r="B1596" s="35" t="s">
        <v>3067</v>
      </c>
      <c r="C1596" s="35"/>
      <c r="D1596" s="35"/>
      <c r="E1596" s="35"/>
      <c r="F1596" s="36">
        <v>10200</v>
      </c>
      <c r="G1596" s="37">
        <f t="shared" si="24"/>
        <v>121176</v>
      </c>
    </row>
    <row r="1597" spans="1:7" ht="18.75" x14ac:dyDescent="0.3">
      <c r="A1597" s="34" t="s">
        <v>3068</v>
      </c>
      <c r="B1597" s="35" t="s">
        <v>3069</v>
      </c>
      <c r="C1597" s="35"/>
      <c r="D1597" s="35"/>
      <c r="E1597" s="35"/>
      <c r="F1597" s="36">
        <v>1075</v>
      </c>
      <c r="G1597" s="37">
        <f t="shared" si="24"/>
        <v>12771</v>
      </c>
    </row>
    <row r="1598" spans="1:7" ht="18.75" x14ac:dyDescent="0.3">
      <c r="A1598" s="34" t="s">
        <v>3070</v>
      </c>
      <c r="B1598" s="35" t="s">
        <v>3071</v>
      </c>
      <c r="C1598" s="35"/>
      <c r="D1598" s="35"/>
      <c r="E1598" s="35"/>
      <c r="F1598" s="36">
        <v>2287</v>
      </c>
      <c r="G1598" s="37">
        <f t="shared" si="24"/>
        <v>27169.56</v>
      </c>
    </row>
    <row r="1599" spans="1:7" ht="15" customHeight="1" x14ac:dyDescent="0.3">
      <c r="A1599" s="34" t="s">
        <v>3072</v>
      </c>
      <c r="B1599" s="35" t="s">
        <v>3073</v>
      </c>
      <c r="C1599" s="35"/>
      <c r="D1599" s="35"/>
      <c r="E1599" s="35"/>
      <c r="F1599" s="36">
        <v>2369</v>
      </c>
      <c r="G1599" s="37">
        <f t="shared" si="24"/>
        <v>28143.72</v>
      </c>
    </row>
    <row r="1600" spans="1:7" ht="15" customHeight="1" x14ac:dyDescent="0.3">
      <c r="A1600" s="34" t="s">
        <v>3074</v>
      </c>
      <c r="B1600" s="35" t="s">
        <v>3075</v>
      </c>
      <c r="C1600" s="35"/>
      <c r="D1600" s="35"/>
      <c r="E1600" s="35"/>
      <c r="F1600" s="36">
        <v>897</v>
      </c>
      <c r="G1600" s="37">
        <f t="shared" si="24"/>
        <v>10656.36</v>
      </c>
    </row>
    <row r="1601" spans="1:7" ht="18.75" x14ac:dyDescent="0.3">
      <c r="A1601" s="34" t="s">
        <v>3076</v>
      </c>
      <c r="B1601" s="35" t="s">
        <v>3077</v>
      </c>
      <c r="C1601" s="35"/>
      <c r="D1601" s="35"/>
      <c r="E1601" s="35"/>
      <c r="F1601" s="36">
        <v>3380</v>
      </c>
      <c r="G1601" s="37">
        <f t="shared" si="24"/>
        <v>40154.399999999994</v>
      </c>
    </row>
    <row r="1602" spans="1:7" ht="18.75" x14ac:dyDescent="0.3">
      <c r="A1602" s="34" t="s">
        <v>3078</v>
      </c>
      <c r="B1602" s="35" t="s">
        <v>3079</v>
      </c>
      <c r="C1602" s="35"/>
      <c r="D1602" s="35"/>
      <c r="E1602" s="35"/>
      <c r="F1602" s="36">
        <v>470</v>
      </c>
      <c r="G1602" s="37">
        <f t="shared" si="24"/>
        <v>5583.6</v>
      </c>
    </row>
    <row r="1603" spans="1:7" ht="15" customHeight="1" x14ac:dyDescent="0.3">
      <c r="A1603" s="34" t="s">
        <v>3080</v>
      </c>
      <c r="B1603" s="35" t="s">
        <v>3081</v>
      </c>
      <c r="C1603" s="35"/>
      <c r="D1603" s="35"/>
      <c r="E1603" s="35"/>
      <c r="F1603" s="36">
        <v>504</v>
      </c>
      <c r="G1603" s="37">
        <f t="shared" si="24"/>
        <v>5987.5199999999995</v>
      </c>
    </row>
    <row r="1604" spans="1:7" ht="15" customHeight="1" x14ac:dyDescent="0.3">
      <c r="A1604" s="34" t="s">
        <v>3082</v>
      </c>
      <c r="B1604" s="35" t="s">
        <v>3083</v>
      </c>
      <c r="C1604" s="35"/>
      <c r="D1604" s="35"/>
      <c r="E1604" s="35"/>
      <c r="F1604" s="36">
        <v>259</v>
      </c>
      <c r="G1604" s="37">
        <f t="shared" si="24"/>
        <v>3076.92</v>
      </c>
    </row>
    <row r="1605" spans="1:7" ht="18.75" x14ac:dyDescent="0.3">
      <c r="A1605" s="34" t="s">
        <v>3084</v>
      </c>
      <c r="B1605" s="35" t="s">
        <v>3085</v>
      </c>
      <c r="C1605" s="35"/>
      <c r="D1605" s="35"/>
      <c r="E1605" s="35"/>
      <c r="F1605" s="36">
        <v>392</v>
      </c>
      <c r="G1605" s="37">
        <f t="shared" si="24"/>
        <v>4656.96</v>
      </c>
    </row>
    <row r="1606" spans="1:7" ht="15" customHeight="1" x14ac:dyDescent="0.3">
      <c r="A1606" s="34" t="s">
        <v>3086</v>
      </c>
      <c r="B1606" s="35" t="s">
        <v>3087</v>
      </c>
      <c r="C1606" s="35"/>
      <c r="D1606" s="35"/>
      <c r="E1606" s="35"/>
      <c r="F1606" s="36">
        <v>145</v>
      </c>
      <c r="G1606" s="37">
        <f t="shared" si="24"/>
        <v>1722.6000000000001</v>
      </c>
    </row>
    <row r="1607" spans="1:7" ht="15" customHeight="1" x14ac:dyDescent="0.3">
      <c r="A1607" s="34" t="s">
        <v>3088</v>
      </c>
      <c r="B1607" s="35" t="s">
        <v>3089</v>
      </c>
      <c r="C1607" s="35"/>
      <c r="D1607" s="35"/>
      <c r="E1607" s="35"/>
      <c r="F1607" s="36">
        <v>113</v>
      </c>
      <c r="G1607" s="37">
        <f t="shared" si="24"/>
        <v>1342.44</v>
      </c>
    </row>
    <row r="1608" spans="1:7" ht="15" customHeight="1" x14ac:dyDescent="0.3">
      <c r="A1608" s="34" t="s">
        <v>3090</v>
      </c>
      <c r="B1608" s="35" t="s">
        <v>3091</v>
      </c>
      <c r="C1608" s="35"/>
      <c r="D1608" s="35"/>
      <c r="E1608" s="35"/>
      <c r="F1608" s="36">
        <v>145</v>
      </c>
      <c r="G1608" s="37">
        <f t="shared" si="24"/>
        <v>1722.6000000000001</v>
      </c>
    </row>
    <row r="1609" spans="1:7" ht="15" customHeight="1" x14ac:dyDescent="0.3">
      <c r="A1609" s="34" t="s">
        <v>3092</v>
      </c>
      <c r="B1609" s="35" t="s">
        <v>3093</v>
      </c>
      <c r="C1609" s="35"/>
      <c r="D1609" s="35"/>
      <c r="E1609" s="35"/>
      <c r="F1609" s="36">
        <v>71</v>
      </c>
      <c r="G1609" s="37">
        <f t="shared" ref="G1609:G1672" si="25">F1609*1.98*6</f>
        <v>843.48</v>
      </c>
    </row>
    <row r="1610" spans="1:7" ht="15" customHeight="1" x14ac:dyDescent="0.3">
      <c r="A1610" s="34" t="s">
        <v>3094</v>
      </c>
      <c r="B1610" s="35" t="s">
        <v>3095</v>
      </c>
      <c r="C1610" s="35"/>
      <c r="D1610" s="35"/>
      <c r="E1610" s="35"/>
      <c r="F1610" s="36">
        <v>188</v>
      </c>
      <c r="G1610" s="37">
        <f t="shared" si="25"/>
        <v>2233.44</v>
      </c>
    </row>
    <row r="1611" spans="1:7" ht="15" customHeight="1" x14ac:dyDescent="0.3">
      <c r="A1611" s="34" t="s">
        <v>3096</v>
      </c>
      <c r="B1611" s="35" t="s">
        <v>3097</v>
      </c>
      <c r="C1611" s="35"/>
      <c r="D1611" s="35"/>
      <c r="E1611" s="35"/>
      <c r="F1611" s="36">
        <v>100</v>
      </c>
      <c r="G1611" s="37">
        <f t="shared" si="25"/>
        <v>1188</v>
      </c>
    </row>
    <row r="1612" spans="1:7" ht="18.75" x14ac:dyDescent="0.3">
      <c r="A1612" s="34" t="s">
        <v>3098</v>
      </c>
      <c r="B1612" s="35" t="s">
        <v>3099</v>
      </c>
      <c r="C1612" s="35"/>
      <c r="D1612" s="35"/>
      <c r="E1612" s="35"/>
      <c r="F1612" s="36">
        <v>113</v>
      </c>
      <c r="G1612" s="37">
        <f t="shared" si="25"/>
        <v>1342.44</v>
      </c>
    </row>
    <row r="1613" spans="1:7" ht="15" customHeight="1" x14ac:dyDescent="0.3">
      <c r="A1613" s="34" t="s">
        <v>3100</v>
      </c>
      <c r="B1613" s="35" t="s">
        <v>3101</v>
      </c>
      <c r="C1613" s="35"/>
      <c r="D1613" s="35"/>
      <c r="E1613" s="35"/>
      <c r="F1613" s="36">
        <v>97</v>
      </c>
      <c r="G1613" s="37">
        <f t="shared" si="25"/>
        <v>1152.3600000000001</v>
      </c>
    </row>
    <row r="1614" spans="1:7" ht="15" customHeight="1" x14ac:dyDescent="0.3">
      <c r="A1614" s="34" t="s">
        <v>3102</v>
      </c>
      <c r="B1614" s="35" t="s">
        <v>3103</v>
      </c>
      <c r="C1614" s="35"/>
      <c r="D1614" s="35"/>
      <c r="E1614" s="35"/>
      <c r="F1614" s="36">
        <v>154</v>
      </c>
      <c r="G1614" s="37">
        <f t="shared" si="25"/>
        <v>1829.52</v>
      </c>
    </row>
    <row r="1615" spans="1:7" ht="18.75" x14ac:dyDescent="0.3">
      <c r="A1615" s="34" t="s">
        <v>3104</v>
      </c>
      <c r="B1615" s="35" t="s">
        <v>3105</v>
      </c>
      <c r="C1615" s="35"/>
      <c r="D1615" s="35"/>
      <c r="E1615" s="35"/>
      <c r="F1615" s="36">
        <v>227</v>
      </c>
      <c r="G1615" s="37">
        <f t="shared" si="25"/>
        <v>2696.7599999999998</v>
      </c>
    </row>
    <row r="1616" spans="1:7" ht="15" customHeight="1" x14ac:dyDescent="0.3">
      <c r="A1616" s="34" t="s">
        <v>3106</v>
      </c>
      <c r="B1616" s="35" t="s">
        <v>3107</v>
      </c>
      <c r="C1616" s="35"/>
      <c r="D1616" s="35"/>
      <c r="E1616" s="35"/>
      <c r="F1616" s="36">
        <v>61</v>
      </c>
      <c r="G1616" s="37">
        <f t="shared" si="25"/>
        <v>724.68000000000006</v>
      </c>
    </row>
    <row r="1617" spans="1:7" ht="15" customHeight="1" x14ac:dyDescent="0.3">
      <c r="A1617" s="34" t="s">
        <v>3108</v>
      </c>
      <c r="B1617" s="35" t="s">
        <v>3109</v>
      </c>
      <c r="C1617" s="35"/>
      <c r="D1617" s="35"/>
      <c r="E1617" s="35"/>
      <c r="F1617" s="36">
        <v>61</v>
      </c>
      <c r="G1617" s="37">
        <f t="shared" si="25"/>
        <v>724.68000000000006</v>
      </c>
    </row>
    <row r="1618" spans="1:7" ht="15" customHeight="1" x14ac:dyDescent="0.3">
      <c r="A1618" s="34" t="s">
        <v>3110</v>
      </c>
      <c r="B1618" s="35" t="s">
        <v>3111</v>
      </c>
      <c r="C1618" s="35"/>
      <c r="D1618" s="35"/>
      <c r="E1618" s="35"/>
      <c r="F1618" s="36">
        <v>150</v>
      </c>
      <c r="G1618" s="37">
        <f t="shared" si="25"/>
        <v>1782</v>
      </c>
    </row>
    <row r="1619" spans="1:7" ht="15" customHeight="1" x14ac:dyDescent="0.3">
      <c r="A1619" s="34" t="s">
        <v>3112</v>
      </c>
      <c r="B1619" s="35" t="s">
        <v>3113</v>
      </c>
      <c r="C1619" s="35"/>
      <c r="D1619" s="35"/>
      <c r="E1619" s="35"/>
      <c r="F1619" s="36">
        <v>150</v>
      </c>
      <c r="G1619" s="37">
        <f t="shared" si="25"/>
        <v>1782</v>
      </c>
    </row>
    <row r="1620" spans="1:7" ht="15" customHeight="1" x14ac:dyDescent="0.3">
      <c r="A1620" s="34" t="s">
        <v>3114</v>
      </c>
      <c r="B1620" s="35" t="s">
        <v>3115</v>
      </c>
      <c r="C1620" s="35"/>
      <c r="D1620" s="35"/>
      <c r="E1620" s="35"/>
      <c r="F1620" s="36">
        <v>15634</v>
      </c>
      <c r="G1620" s="37">
        <f t="shared" si="25"/>
        <v>185731.91999999998</v>
      </c>
    </row>
    <row r="1621" spans="1:7" ht="15" customHeight="1" x14ac:dyDescent="0.3">
      <c r="A1621" s="34" t="s">
        <v>3116</v>
      </c>
      <c r="B1621" s="35" t="s">
        <v>3117</v>
      </c>
      <c r="C1621" s="35"/>
      <c r="D1621" s="35"/>
      <c r="E1621" s="35"/>
      <c r="F1621" s="36">
        <v>375</v>
      </c>
      <c r="G1621" s="37">
        <f t="shared" si="25"/>
        <v>4455</v>
      </c>
    </row>
    <row r="1622" spans="1:7" ht="15" customHeight="1" x14ac:dyDescent="0.3">
      <c r="A1622" s="34" t="s">
        <v>3118</v>
      </c>
      <c r="B1622" s="35" t="s">
        <v>3119</v>
      </c>
      <c r="C1622" s="35"/>
      <c r="D1622" s="35"/>
      <c r="E1622" s="35"/>
      <c r="F1622" s="36">
        <v>1036</v>
      </c>
      <c r="G1622" s="37">
        <f t="shared" si="25"/>
        <v>12307.68</v>
      </c>
    </row>
    <row r="1623" spans="1:7" ht="15" customHeight="1" x14ac:dyDescent="0.3">
      <c r="A1623" s="34" t="s">
        <v>3120</v>
      </c>
      <c r="B1623" s="35" t="s">
        <v>3121</v>
      </c>
      <c r="C1623" s="35"/>
      <c r="D1623" s="35"/>
      <c r="E1623" s="35"/>
      <c r="F1623" s="36">
        <v>1383</v>
      </c>
      <c r="G1623" s="37">
        <f t="shared" si="25"/>
        <v>16430.04</v>
      </c>
    </row>
    <row r="1624" spans="1:7" ht="15" customHeight="1" x14ac:dyDescent="0.3">
      <c r="A1624" s="34" t="s">
        <v>3122</v>
      </c>
      <c r="B1624" s="35" t="s">
        <v>3123</v>
      </c>
      <c r="C1624" s="35"/>
      <c r="D1624" s="35"/>
      <c r="E1624" s="35"/>
      <c r="F1624" s="36">
        <v>38</v>
      </c>
      <c r="G1624" s="37">
        <f t="shared" si="25"/>
        <v>451.43999999999994</v>
      </c>
    </row>
    <row r="1625" spans="1:7" ht="15" customHeight="1" x14ac:dyDescent="0.3">
      <c r="A1625" s="34" t="s">
        <v>3124</v>
      </c>
      <c r="B1625" s="35" t="s">
        <v>3125</v>
      </c>
      <c r="C1625" s="35"/>
      <c r="D1625" s="35"/>
      <c r="E1625" s="35"/>
      <c r="F1625" s="36">
        <v>588</v>
      </c>
      <c r="G1625" s="37">
        <f t="shared" si="25"/>
        <v>6985.4400000000005</v>
      </c>
    </row>
    <row r="1626" spans="1:7" ht="18.75" x14ac:dyDescent="0.3">
      <c r="A1626" s="34" t="s">
        <v>3126</v>
      </c>
      <c r="B1626" s="35" t="s">
        <v>3127</v>
      </c>
      <c r="C1626" s="35"/>
      <c r="D1626" s="35"/>
      <c r="E1626" s="35"/>
      <c r="F1626" s="36">
        <v>397</v>
      </c>
      <c r="G1626" s="37">
        <f t="shared" si="25"/>
        <v>4716.3599999999997</v>
      </c>
    </row>
    <row r="1627" spans="1:7" ht="18.75" x14ac:dyDescent="0.3">
      <c r="A1627" s="34" t="s">
        <v>3128</v>
      </c>
      <c r="B1627" s="35" t="s">
        <v>3129</v>
      </c>
      <c r="C1627" s="35"/>
      <c r="D1627" s="35"/>
      <c r="E1627" s="35"/>
      <c r="F1627" s="36">
        <v>1005</v>
      </c>
      <c r="G1627" s="37">
        <f t="shared" si="25"/>
        <v>11939.400000000001</v>
      </c>
    </row>
    <row r="1628" spans="1:7" ht="18.75" x14ac:dyDescent="0.3">
      <c r="A1628" s="34" t="s">
        <v>3130</v>
      </c>
      <c r="B1628" s="35" t="s">
        <v>3131</v>
      </c>
      <c r="C1628" s="35"/>
      <c r="D1628" s="35"/>
      <c r="E1628" s="35"/>
      <c r="F1628" s="36">
        <v>757</v>
      </c>
      <c r="G1628" s="37">
        <f t="shared" si="25"/>
        <v>8993.16</v>
      </c>
    </row>
    <row r="1629" spans="1:7" ht="15" customHeight="1" x14ac:dyDescent="0.3">
      <c r="A1629" s="34" t="s">
        <v>3132</v>
      </c>
      <c r="B1629" s="35" t="s">
        <v>3133</v>
      </c>
      <c r="C1629" s="35"/>
      <c r="D1629" s="35"/>
      <c r="E1629" s="35"/>
      <c r="F1629" s="36">
        <v>1438</v>
      </c>
      <c r="G1629" s="37">
        <f t="shared" si="25"/>
        <v>17083.439999999999</v>
      </c>
    </row>
    <row r="1630" spans="1:7" ht="15" customHeight="1" x14ac:dyDescent="0.3">
      <c r="A1630" s="34" t="s">
        <v>3134</v>
      </c>
      <c r="B1630" s="35" t="s">
        <v>3135</v>
      </c>
      <c r="C1630" s="35"/>
      <c r="D1630" s="35"/>
      <c r="E1630" s="35"/>
      <c r="F1630" s="36">
        <v>381</v>
      </c>
      <c r="G1630" s="37">
        <f t="shared" si="25"/>
        <v>4526.28</v>
      </c>
    </row>
    <row r="1631" spans="1:7" ht="18.75" x14ac:dyDescent="0.3">
      <c r="A1631" s="34" t="s">
        <v>3136</v>
      </c>
      <c r="B1631" s="35" t="s">
        <v>3137</v>
      </c>
      <c r="C1631" s="35"/>
      <c r="D1631" s="35"/>
      <c r="E1631" s="35"/>
      <c r="F1631" s="36">
        <v>1545</v>
      </c>
      <c r="G1631" s="37">
        <f t="shared" si="25"/>
        <v>18354.599999999999</v>
      </c>
    </row>
    <row r="1632" spans="1:7" ht="18.75" x14ac:dyDescent="0.3">
      <c r="A1632" s="34" t="s">
        <v>3138</v>
      </c>
      <c r="B1632" s="35" t="s">
        <v>3139</v>
      </c>
      <c r="C1632" s="35"/>
      <c r="D1632" s="35"/>
      <c r="E1632" s="35"/>
      <c r="F1632" s="36">
        <v>849</v>
      </c>
      <c r="G1632" s="37">
        <f t="shared" si="25"/>
        <v>10086.119999999999</v>
      </c>
    </row>
    <row r="1633" spans="1:7" ht="15" customHeight="1" x14ac:dyDescent="0.3">
      <c r="A1633" s="34" t="s">
        <v>3140</v>
      </c>
      <c r="B1633" s="35" t="s">
        <v>3141</v>
      </c>
      <c r="C1633" s="35"/>
      <c r="D1633" s="35"/>
      <c r="E1633" s="35"/>
      <c r="F1633" s="36">
        <v>303</v>
      </c>
      <c r="G1633" s="37">
        <f t="shared" si="25"/>
        <v>3599.6399999999994</v>
      </c>
    </row>
    <row r="1634" spans="1:7" ht="15" customHeight="1" x14ac:dyDescent="0.3">
      <c r="A1634" s="34" t="s">
        <v>3142</v>
      </c>
      <c r="B1634" s="35" t="s">
        <v>3143</v>
      </c>
      <c r="C1634" s="35"/>
      <c r="D1634" s="35"/>
      <c r="E1634" s="35"/>
      <c r="F1634" s="36">
        <v>6693</v>
      </c>
      <c r="G1634" s="37">
        <f t="shared" si="25"/>
        <v>79512.84</v>
      </c>
    </row>
    <row r="1635" spans="1:7" ht="15" customHeight="1" x14ac:dyDescent="0.3">
      <c r="A1635" s="34" t="s">
        <v>3144</v>
      </c>
      <c r="B1635" s="35" t="s">
        <v>3145</v>
      </c>
      <c r="C1635" s="35"/>
      <c r="D1635" s="35"/>
      <c r="E1635" s="35"/>
      <c r="F1635" s="36">
        <v>1585</v>
      </c>
      <c r="G1635" s="37">
        <f t="shared" si="25"/>
        <v>18829.800000000003</v>
      </c>
    </row>
    <row r="1636" spans="1:7" ht="15" customHeight="1" x14ac:dyDescent="0.3">
      <c r="A1636" s="34" t="s">
        <v>3146</v>
      </c>
      <c r="B1636" s="35" t="s">
        <v>3147</v>
      </c>
      <c r="C1636" s="35"/>
      <c r="D1636" s="35"/>
      <c r="E1636" s="35"/>
      <c r="F1636" s="36">
        <v>3390</v>
      </c>
      <c r="G1636" s="37">
        <f t="shared" si="25"/>
        <v>40273.199999999997</v>
      </c>
    </row>
    <row r="1637" spans="1:7" ht="15" customHeight="1" x14ac:dyDescent="0.3">
      <c r="A1637" s="34" t="s">
        <v>3148</v>
      </c>
      <c r="B1637" s="35" t="s">
        <v>3149</v>
      </c>
      <c r="C1637" s="35"/>
      <c r="D1637" s="35"/>
      <c r="E1637" s="35"/>
      <c r="F1637" s="36">
        <v>316</v>
      </c>
      <c r="G1637" s="37">
        <f t="shared" si="25"/>
        <v>3754.08</v>
      </c>
    </row>
    <row r="1638" spans="1:7" ht="15" customHeight="1" x14ac:dyDescent="0.3">
      <c r="A1638" s="34" t="s">
        <v>3150</v>
      </c>
      <c r="B1638" s="35" t="s">
        <v>3151</v>
      </c>
      <c r="C1638" s="35"/>
      <c r="D1638" s="35"/>
      <c r="E1638" s="35"/>
      <c r="F1638" s="36">
        <v>157</v>
      </c>
      <c r="G1638" s="37">
        <f t="shared" si="25"/>
        <v>1865.16</v>
      </c>
    </row>
    <row r="1639" spans="1:7" ht="15" customHeight="1" x14ac:dyDescent="0.3">
      <c r="A1639" s="34" t="s">
        <v>3152</v>
      </c>
      <c r="B1639" s="35" t="s">
        <v>3153</v>
      </c>
      <c r="C1639" s="35"/>
      <c r="D1639" s="35"/>
      <c r="E1639" s="35"/>
      <c r="F1639" s="36">
        <v>452</v>
      </c>
      <c r="G1639" s="37">
        <f t="shared" si="25"/>
        <v>5369.76</v>
      </c>
    </row>
    <row r="1640" spans="1:7" ht="15" customHeight="1" x14ac:dyDescent="0.3">
      <c r="A1640" s="34" t="s">
        <v>3154</v>
      </c>
      <c r="B1640" s="35" t="s">
        <v>3155</v>
      </c>
      <c r="C1640" s="35"/>
      <c r="D1640" s="35"/>
      <c r="E1640" s="35"/>
      <c r="F1640" s="36">
        <v>2516</v>
      </c>
      <c r="G1640" s="37">
        <f t="shared" si="25"/>
        <v>29890.080000000002</v>
      </c>
    </row>
    <row r="1641" spans="1:7" ht="15" customHeight="1" x14ac:dyDescent="0.3">
      <c r="A1641" s="34" t="s">
        <v>3156</v>
      </c>
      <c r="B1641" s="35" t="s">
        <v>3157</v>
      </c>
      <c r="C1641" s="35"/>
      <c r="D1641" s="35"/>
      <c r="E1641" s="35"/>
      <c r="F1641" s="36">
        <v>2516</v>
      </c>
      <c r="G1641" s="37">
        <f t="shared" si="25"/>
        <v>29890.080000000002</v>
      </c>
    </row>
    <row r="1642" spans="1:7" ht="15" customHeight="1" x14ac:dyDescent="0.3">
      <c r="A1642" s="34" t="s">
        <v>3158</v>
      </c>
      <c r="B1642" s="35" t="s">
        <v>3159</v>
      </c>
      <c r="C1642" s="35"/>
      <c r="D1642" s="35"/>
      <c r="E1642" s="35"/>
      <c r="F1642" s="36">
        <v>299</v>
      </c>
      <c r="G1642" s="37">
        <f t="shared" si="25"/>
        <v>3552.12</v>
      </c>
    </row>
    <row r="1643" spans="1:7" ht="15" customHeight="1" x14ac:dyDescent="0.3">
      <c r="A1643" s="34" t="s">
        <v>3160</v>
      </c>
      <c r="B1643" s="35" t="s">
        <v>3161</v>
      </c>
      <c r="C1643" s="35"/>
      <c r="D1643" s="35"/>
      <c r="E1643" s="35"/>
      <c r="F1643" s="36">
        <v>1849</v>
      </c>
      <c r="G1643" s="37">
        <f t="shared" si="25"/>
        <v>21966.12</v>
      </c>
    </row>
    <row r="1644" spans="1:7" ht="15" customHeight="1" x14ac:dyDescent="0.3">
      <c r="A1644" s="34" t="s">
        <v>3162</v>
      </c>
      <c r="B1644" s="35" t="s">
        <v>3163</v>
      </c>
      <c r="C1644" s="35"/>
      <c r="D1644" s="35"/>
      <c r="E1644" s="35"/>
      <c r="F1644" s="36">
        <v>294</v>
      </c>
      <c r="G1644" s="37">
        <f t="shared" si="25"/>
        <v>3492.7200000000003</v>
      </c>
    </row>
    <row r="1645" spans="1:7" ht="15" customHeight="1" x14ac:dyDescent="0.3">
      <c r="A1645" s="34" t="s">
        <v>3164</v>
      </c>
      <c r="B1645" s="35" t="s">
        <v>3165</v>
      </c>
      <c r="C1645" s="35"/>
      <c r="D1645" s="35"/>
      <c r="E1645" s="35"/>
      <c r="F1645" s="36">
        <v>3398</v>
      </c>
      <c r="G1645" s="37">
        <f t="shared" si="25"/>
        <v>40368.239999999998</v>
      </c>
    </row>
    <row r="1646" spans="1:7" ht="18.75" x14ac:dyDescent="0.3">
      <c r="A1646" s="34" t="s">
        <v>3166</v>
      </c>
      <c r="B1646" s="35" t="s">
        <v>3167</v>
      </c>
      <c r="C1646" s="35"/>
      <c r="D1646" s="35"/>
      <c r="E1646" s="35"/>
      <c r="F1646" s="36">
        <v>4034</v>
      </c>
      <c r="G1646" s="37">
        <f t="shared" si="25"/>
        <v>47923.92</v>
      </c>
    </row>
    <row r="1647" spans="1:7" ht="18.75" x14ac:dyDescent="0.3">
      <c r="A1647" s="34" t="s">
        <v>3168</v>
      </c>
      <c r="B1647" s="35" t="s">
        <v>3169</v>
      </c>
      <c r="C1647" s="35"/>
      <c r="D1647" s="35"/>
      <c r="E1647" s="35"/>
      <c r="F1647" s="36">
        <v>230</v>
      </c>
      <c r="G1647" s="37">
        <f t="shared" si="25"/>
        <v>2732.3999999999996</v>
      </c>
    </row>
    <row r="1648" spans="1:7" ht="18.75" x14ac:dyDescent="0.3">
      <c r="A1648" s="34" t="s">
        <v>3170</v>
      </c>
      <c r="B1648" s="35" t="s">
        <v>3171</v>
      </c>
      <c r="C1648" s="35"/>
      <c r="D1648" s="35"/>
      <c r="E1648" s="35"/>
      <c r="F1648" s="36">
        <v>89</v>
      </c>
      <c r="G1648" s="37">
        <f t="shared" si="25"/>
        <v>1057.32</v>
      </c>
    </row>
    <row r="1649" spans="1:7" ht="18.75" x14ac:dyDescent="0.3">
      <c r="A1649" s="34" t="s">
        <v>3172</v>
      </c>
      <c r="B1649" s="35" t="s">
        <v>3173</v>
      </c>
      <c r="C1649" s="35"/>
      <c r="D1649" s="35"/>
      <c r="E1649" s="35"/>
      <c r="F1649" s="36">
        <v>146</v>
      </c>
      <c r="G1649" s="37">
        <f t="shared" si="25"/>
        <v>1734.48</v>
      </c>
    </row>
    <row r="1650" spans="1:7" ht="18.75" x14ac:dyDescent="0.3">
      <c r="A1650" s="34" t="s">
        <v>3174</v>
      </c>
      <c r="B1650" s="35" t="s">
        <v>3175</v>
      </c>
      <c r="C1650" s="35"/>
      <c r="D1650" s="35"/>
      <c r="E1650" s="35"/>
      <c r="F1650" s="36">
        <v>99</v>
      </c>
      <c r="G1650" s="37">
        <f t="shared" si="25"/>
        <v>1176.1200000000001</v>
      </c>
    </row>
    <row r="1651" spans="1:7" ht="18.75" x14ac:dyDescent="0.3">
      <c r="A1651" s="34" t="s">
        <v>3176</v>
      </c>
      <c r="B1651" s="35" t="s">
        <v>3177</v>
      </c>
      <c r="C1651" s="35"/>
      <c r="D1651" s="35"/>
      <c r="E1651" s="35"/>
      <c r="F1651" s="36">
        <v>169</v>
      </c>
      <c r="G1651" s="37">
        <f t="shared" si="25"/>
        <v>2007.72</v>
      </c>
    </row>
    <row r="1652" spans="1:7" ht="15" customHeight="1" x14ac:dyDescent="0.3">
      <c r="A1652" s="34" t="s">
        <v>3178</v>
      </c>
      <c r="B1652" s="35" t="s">
        <v>3179</v>
      </c>
      <c r="C1652" s="35"/>
      <c r="D1652" s="35"/>
      <c r="E1652" s="35"/>
      <c r="F1652" s="36">
        <v>381</v>
      </c>
      <c r="G1652" s="37">
        <f t="shared" si="25"/>
        <v>4526.28</v>
      </c>
    </row>
    <row r="1653" spans="1:7" ht="18.75" x14ac:dyDescent="0.3">
      <c r="A1653" s="34" t="s">
        <v>3180</v>
      </c>
      <c r="B1653" s="35" t="s">
        <v>3181</v>
      </c>
      <c r="C1653" s="35"/>
      <c r="D1653" s="35"/>
      <c r="E1653" s="35"/>
      <c r="F1653" s="36">
        <v>1264</v>
      </c>
      <c r="G1653" s="37">
        <f t="shared" si="25"/>
        <v>15016.32</v>
      </c>
    </row>
    <row r="1654" spans="1:7" ht="18.75" x14ac:dyDescent="0.3">
      <c r="A1654" s="34" t="s">
        <v>3182</v>
      </c>
      <c r="B1654" s="35" t="s">
        <v>3183</v>
      </c>
      <c r="C1654" s="35"/>
      <c r="D1654" s="35"/>
      <c r="E1654" s="35"/>
      <c r="F1654" s="36">
        <v>113</v>
      </c>
      <c r="G1654" s="37">
        <f t="shared" si="25"/>
        <v>1342.44</v>
      </c>
    </row>
    <row r="1655" spans="1:7" ht="18.75" x14ac:dyDescent="0.3">
      <c r="A1655" s="34" t="s">
        <v>3184</v>
      </c>
      <c r="B1655" s="35" t="s">
        <v>3185</v>
      </c>
      <c r="C1655" s="35"/>
      <c r="D1655" s="35"/>
      <c r="E1655" s="35"/>
      <c r="F1655" s="36">
        <v>68</v>
      </c>
      <c r="G1655" s="37">
        <f t="shared" si="25"/>
        <v>807.83999999999992</v>
      </c>
    </row>
    <row r="1656" spans="1:7" ht="15" customHeight="1" x14ac:dyDescent="0.3">
      <c r="A1656" s="34" t="s">
        <v>3186</v>
      </c>
      <c r="B1656" s="35" t="s">
        <v>3187</v>
      </c>
      <c r="C1656" s="35"/>
      <c r="D1656" s="35"/>
      <c r="E1656" s="35"/>
      <c r="F1656" s="36">
        <v>138</v>
      </c>
      <c r="G1656" s="37">
        <f t="shared" si="25"/>
        <v>1639.44</v>
      </c>
    </row>
    <row r="1657" spans="1:7" ht="15" customHeight="1" x14ac:dyDescent="0.3">
      <c r="A1657" s="34" t="s">
        <v>3188</v>
      </c>
      <c r="B1657" s="35" t="s">
        <v>3189</v>
      </c>
      <c r="C1657" s="35"/>
      <c r="D1657" s="35"/>
      <c r="E1657" s="35"/>
      <c r="F1657" s="36">
        <v>575</v>
      </c>
      <c r="G1657" s="37">
        <f t="shared" si="25"/>
        <v>6831</v>
      </c>
    </row>
    <row r="1658" spans="1:7" ht="15" customHeight="1" x14ac:dyDescent="0.3">
      <c r="A1658" s="34" t="s">
        <v>3190</v>
      </c>
      <c r="B1658" s="35" t="s">
        <v>3191</v>
      </c>
      <c r="C1658" s="35"/>
      <c r="D1658" s="35"/>
      <c r="E1658" s="35"/>
      <c r="F1658" s="36">
        <v>223</v>
      </c>
      <c r="G1658" s="37">
        <f t="shared" si="25"/>
        <v>2649.2400000000002</v>
      </c>
    </row>
    <row r="1659" spans="1:7" ht="15" customHeight="1" x14ac:dyDescent="0.3">
      <c r="A1659" s="34" t="s">
        <v>3192</v>
      </c>
      <c r="B1659" s="35" t="s">
        <v>3193</v>
      </c>
      <c r="C1659" s="35"/>
      <c r="D1659" s="35"/>
      <c r="E1659" s="35"/>
      <c r="F1659" s="36">
        <v>136</v>
      </c>
      <c r="G1659" s="37">
        <f t="shared" si="25"/>
        <v>1615.6799999999998</v>
      </c>
    </row>
    <row r="1660" spans="1:7" ht="15" customHeight="1" x14ac:dyDescent="0.3">
      <c r="A1660" s="34" t="s">
        <v>3194</v>
      </c>
      <c r="B1660" s="35" t="s">
        <v>3195</v>
      </c>
      <c r="C1660" s="35"/>
      <c r="D1660" s="35"/>
      <c r="E1660" s="35"/>
      <c r="F1660" s="36">
        <v>89</v>
      </c>
      <c r="G1660" s="37">
        <f t="shared" si="25"/>
        <v>1057.32</v>
      </c>
    </row>
    <row r="1661" spans="1:7" ht="15" customHeight="1" x14ac:dyDescent="0.3">
      <c r="A1661" s="34" t="s">
        <v>3196</v>
      </c>
      <c r="B1661" s="35" t="s">
        <v>3197</v>
      </c>
      <c r="C1661" s="35"/>
      <c r="D1661" s="35"/>
      <c r="E1661" s="35"/>
      <c r="F1661" s="36">
        <v>301</v>
      </c>
      <c r="G1661" s="37">
        <f t="shared" si="25"/>
        <v>3575.88</v>
      </c>
    </row>
    <row r="1662" spans="1:7" ht="15" customHeight="1" x14ac:dyDescent="0.3">
      <c r="A1662" s="34" t="s">
        <v>3198</v>
      </c>
      <c r="B1662" s="35" t="s">
        <v>3199</v>
      </c>
      <c r="C1662" s="35"/>
      <c r="D1662" s="35"/>
      <c r="E1662" s="35"/>
      <c r="F1662" s="36">
        <v>1028</v>
      </c>
      <c r="G1662" s="37">
        <f t="shared" si="25"/>
        <v>12212.64</v>
      </c>
    </row>
    <row r="1663" spans="1:7" ht="18.75" x14ac:dyDescent="0.3">
      <c r="A1663" s="34" t="s">
        <v>3200</v>
      </c>
      <c r="B1663" s="35" t="s">
        <v>3201</v>
      </c>
      <c r="C1663" s="35"/>
      <c r="D1663" s="35"/>
      <c r="E1663" s="35"/>
      <c r="F1663" s="36">
        <v>177</v>
      </c>
      <c r="G1663" s="37">
        <f t="shared" si="25"/>
        <v>2102.7599999999998</v>
      </c>
    </row>
    <row r="1664" spans="1:7" ht="15" customHeight="1" x14ac:dyDescent="0.3">
      <c r="A1664" s="34" t="s">
        <v>3202</v>
      </c>
      <c r="B1664" s="35" t="s">
        <v>3203</v>
      </c>
      <c r="C1664" s="35"/>
      <c r="D1664" s="35"/>
      <c r="E1664" s="35"/>
      <c r="F1664" s="36">
        <v>214</v>
      </c>
      <c r="G1664" s="37">
        <f t="shared" si="25"/>
        <v>2542.3199999999997</v>
      </c>
    </row>
    <row r="1665" spans="1:7" ht="15" customHeight="1" x14ac:dyDescent="0.3">
      <c r="A1665" s="34" t="s">
        <v>3204</v>
      </c>
      <c r="B1665" s="35" t="s">
        <v>3205</v>
      </c>
      <c r="C1665" s="35"/>
      <c r="D1665" s="35"/>
      <c r="E1665" s="35"/>
      <c r="F1665" s="36">
        <v>211</v>
      </c>
      <c r="G1665" s="37">
        <f t="shared" si="25"/>
        <v>2506.6799999999998</v>
      </c>
    </row>
    <row r="1666" spans="1:7" ht="15" customHeight="1" x14ac:dyDescent="0.3">
      <c r="A1666" s="34" t="s">
        <v>3206</v>
      </c>
      <c r="B1666" s="35" t="s">
        <v>3207</v>
      </c>
      <c r="C1666" s="35"/>
      <c r="D1666" s="35"/>
      <c r="E1666" s="35"/>
      <c r="F1666" s="36">
        <v>80</v>
      </c>
      <c r="G1666" s="37">
        <f t="shared" si="25"/>
        <v>950.40000000000009</v>
      </c>
    </row>
    <row r="1667" spans="1:7" ht="15" customHeight="1" x14ac:dyDescent="0.3">
      <c r="A1667" s="34" t="s">
        <v>3208</v>
      </c>
      <c r="B1667" s="35" t="s">
        <v>3209</v>
      </c>
      <c r="C1667" s="35"/>
      <c r="D1667" s="35"/>
      <c r="E1667" s="35"/>
      <c r="F1667" s="36">
        <v>464</v>
      </c>
      <c r="G1667" s="37">
        <f t="shared" si="25"/>
        <v>5512.32</v>
      </c>
    </row>
    <row r="1668" spans="1:7" ht="15" customHeight="1" x14ac:dyDescent="0.3">
      <c r="A1668" s="34" t="s">
        <v>3210</v>
      </c>
      <c r="B1668" s="35" t="s">
        <v>3211</v>
      </c>
      <c r="C1668" s="35"/>
      <c r="D1668" s="35"/>
      <c r="E1668" s="35"/>
      <c r="F1668" s="36">
        <v>456</v>
      </c>
      <c r="G1668" s="37">
        <f t="shared" si="25"/>
        <v>5417.28</v>
      </c>
    </row>
    <row r="1669" spans="1:7" ht="18.75" x14ac:dyDescent="0.3">
      <c r="A1669" s="34" t="s">
        <v>3212</v>
      </c>
      <c r="B1669" s="35" t="s">
        <v>3213</v>
      </c>
      <c r="C1669" s="35"/>
      <c r="D1669" s="35"/>
      <c r="E1669" s="35"/>
      <c r="F1669" s="36">
        <v>628</v>
      </c>
      <c r="G1669" s="37">
        <f t="shared" si="25"/>
        <v>7460.64</v>
      </c>
    </row>
    <row r="1670" spans="1:7" ht="15" customHeight="1" x14ac:dyDescent="0.3">
      <c r="A1670" s="34" t="s">
        <v>3214</v>
      </c>
      <c r="B1670" s="35" t="s">
        <v>3215</v>
      </c>
      <c r="C1670" s="35"/>
      <c r="D1670" s="35"/>
      <c r="E1670" s="35"/>
      <c r="F1670" s="36">
        <v>508</v>
      </c>
      <c r="G1670" s="37">
        <f t="shared" si="25"/>
        <v>6035.04</v>
      </c>
    </row>
    <row r="1671" spans="1:7" ht="15" customHeight="1" x14ac:dyDescent="0.3">
      <c r="A1671" s="34" t="s">
        <v>3216</v>
      </c>
      <c r="B1671" s="35" t="s">
        <v>3217</v>
      </c>
      <c r="C1671" s="35"/>
      <c r="D1671" s="35"/>
      <c r="E1671" s="35"/>
      <c r="F1671" s="36">
        <v>324</v>
      </c>
      <c r="G1671" s="37">
        <f t="shared" si="25"/>
        <v>3849.12</v>
      </c>
    </row>
    <row r="1672" spans="1:7" ht="15" customHeight="1" x14ac:dyDescent="0.3">
      <c r="A1672" s="34" t="s">
        <v>3218</v>
      </c>
      <c r="B1672" s="35" t="s">
        <v>3219</v>
      </c>
      <c r="C1672" s="35"/>
      <c r="D1672" s="35"/>
      <c r="E1672" s="35"/>
      <c r="F1672" s="36">
        <v>314</v>
      </c>
      <c r="G1672" s="37">
        <f t="shared" si="25"/>
        <v>3730.32</v>
      </c>
    </row>
    <row r="1673" spans="1:7" ht="15" customHeight="1" x14ac:dyDescent="0.3">
      <c r="A1673" s="34" t="s">
        <v>3220</v>
      </c>
      <c r="B1673" s="35" t="s">
        <v>3221</v>
      </c>
      <c r="C1673" s="35"/>
      <c r="D1673" s="35"/>
      <c r="E1673" s="35"/>
      <c r="F1673" s="36">
        <v>417</v>
      </c>
      <c r="G1673" s="37">
        <f t="shared" ref="G1673:G1736" si="26">F1673*1.98*6</f>
        <v>4953.96</v>
      </c>
    </row>
    <row r="1674" spans="1:7" ht="15" customHeight="1" x14ac:dyDescent="0.3">
      <c r="A1674" s="34" t="s">
        <v>3222</v>
      </c>
      <c r="B1674" s="35" t="s">
        <v>3223</v>
      </c>
      <c r="C1674" s="35"/>
      <c r="D1674" s="35"/>
      <c r="E1674" s="35"/>
      <c r="F1674" s="36">
        <v>382</v>
      </c>
      <c r="G1674" s="37">
        <f t="shared" si="26"/>
        <v>4538.16</v>
      </c>
    </row>
    <row r="1675" spans="1:7" ht="15" customHeight="1" x14ac:dyDescent="0.3">
      <c r="A1675" s="34" t="s">
        <v>3224</v>
      </c>
      <c r="B1675" s="35" t="s">
        <v>3225</v>
      </c>
      <c r="C1675" s="35"/>
      <c r="D1675" s="35"/>
      <c r="E1675" s="35"/>
      <c r="F1675" s="36">
        <v>382</v>
      </c>
      <c r="G1675" s="37">
        <f t="shared" si="26"/>
        <v>4538.16</v>
      </c>
    </row>
    <row r="1676" spans="1:7" ht="18.75" x14ac:dyDescent="0.3">
      <c r="A1676" s="34" t="s">
        <v>3226</v>
      </c>
      <c r="B1676" s="35" t="s">
        <v>3227</v>
      </c>
      <c r="C1676" s="35"/>
      <c r="D1676" s="35"/>
      <c r="E1676" s="35"/>
      <c r="F1676" s="36">
        <v>394</v>
      </c>
      <c r="G1676" s="37">
        <f t="shared" si="26"/>
        <v>4680.72</v>
      </c>
    </row>
    <row r="1677" spans="1:7" ht="18.75" x14ac:dyDescent="0.3">
      <c r="A1677" s="34" t="s">
        <v>3228</v>
      </c>
      <c r="B1677" s="35" t="s">
        <v>3229</v>
      </c>
      <c r="C1677" s="35"/>
      <c r="D1677" s="35"/>
      <c r="E1677" s="35"/>
      <c r="F1677" s="36">
        <v>394</v>
      </c>
      <c r="G1677" s="37">
        <f t="shared" si="26"/>
        <v>4680.72</v>
      </c>
    </row>
    <row r="1678" spans="1:7" ht="15" customHeight="1" x14ac:dyDescent="0.3">
      <c r="A1678" s="34" t="s">
        <v>3230</v>
      </c>
      <c r="B1678" s="35" t="s">
        <v>3231</v>
      </c>
      <c r="C1678" s="35"/>
      <c r="D1678" s="35"/>
      <c r="E1678" s="35"/>
      <c r="F1678" s="36">
        <v>394</v>
      </c>
      <c r="G1678" s="37">
        <f t="shared" si="26"/>
        <v>4680.72</v>
      </c>
    </row>
    <row r="1679" spans="1:7" ht="15" customHeight="1" x14ac:dyDescent="0.3">
      <c r="A1679" s="34" t="s">
        <v>3232</v>
      </c>
      <c r="B1679" s="35" t="s">
        <v>3233</v>
      </c>
      <c r="C1679" s="35"/>
      <c r="D1679" s="35"/>
      <c r="E1679" s="35"/>
      <c r="F1679" s="36">
        <v>394</v>
      </c>
      <c r="G1679" s="37">
        <f t="shared" si="26"/>
        <v>4680.72</v>
      </c>
    </row>
    <row r="1680" spans="1:7" ht="15" customHeight="1" x14ac:dyDescent="0.3">
      <c r="A1680" s="34" t="s">
        <v>3234</v>
      </c>
      <c r="B1680" s="35" t="s">
        <v>3235</v>
      </c>
      <c r="C1680" s="35"/>
      <c r="D1680" s="35"/>
      <c r="E1680" s="35"/>
      <c r="F1680" s="36">
        <v>382</v>
      </c>
      <c r="G1680" s="37">
        <f t="shared" si="26"/>
        <v>4538.16</v>
      </c>
    </row>
    <row r="1681" spans="1:7" ht="15" customHeight="1" x14ac:dyDescent="0.3">
      <c r="A1681" s="34" t="s">
        <v>3236</v>
      </c>
      <c r="B1681" s="35" t="s">
        <v>3237</v>
      </c>
      <c r="C1681" s="35"/>
      <c r="D1681" s="35"/>
      <c r="E1681" s="35"/>
      <c r="F1681" s="36">
        <v>382</v>
      </c>
      <c r="G1681" s="37">
        <f t="shared" si="26"/>
        <v>4538.16</v>
      </c>
    </row>
    <row r="1682" spans="1:7" ht="15" customHeight="1" x14ac:dyDescent="0.3">
      <c r="A1682" s="34" t="s">
        <v>3238</v>
      </c>
      <c r="B1682" s="35" t="s">
        <v>3239</v>
      </c>
      <c r="C1682" s="35"/>
      <c r="D1682" s="35"/>
      <c r="E1682" s="35"/>
      <c r="F1682" s="36">
        <v>417</v>
      </c>
      <c r="G1682" s="37">
        <f t="shared" si="26"/>
        <v>4953.96</v>
      </c>
    </row>
    <row r="1683" spans="1:7" ht="15" customHeight="1" x14ac:dyDescent="0.3">
      <c r="A1683" s="34" t="s">
        <v>3240</v>
      </c>
      <c r="B1683" s="35" t="s">
        <v>3241</v>
      </c>
      <c r="C1683" s="35"/>
      <c r="D1683" s="35"/>
      <c r="E1683" s="35"/>
      <c r="F1683" s="36">
        <v>235</v>
      </c>
      <c r="G1683" s="37">
        <f t="shared" si="26"/>
        <v>2791.8</v>
      </c>
    </row>
    <row r="1684" spans="1:7" ht="15" customHeight="1" x14ac:dyDescent="0.3">
      <c r="A1684" s="34" t="s">
        <v>3242</v>
      </c>
      <c r="B1684" s="35" t="s">
        <v>3243</v>
      </c>
      <c r="C1684" s="35"/>
      <c r="D1684" s="35"/>
      <c r="E1684" s="35"/>
      <c r="F1684" s="36">
        <v>302</v>
      </c>
      <c r="G1684" s="37">
        <f t="shared" si="26"/>
        <v>3587.76</v>
      </c>
    </row>
    <row r="1685" spans="1:7" ht="15" customHeight="1" x14ac:dyDescent="0.3">
      <c r="A1685" s="34" t="s">
        <v>3244</v>
      </c>
      <c r="B1685" s="35" t="s">
        <v>3245</v>
      </c>
      <c r="C1685" s="35"/>
      <c r="D1685" s="35"/>
      <c r="E1685" s="35"/>
      <c r="F1685" s="36">
        <v>247</v>
      </c>
      <c r="G1685" s="37">
        <f t="shared" si="26"/>
        <v>2934.36</v>
      </c>
    </row>
    <row r="1686" spans="1:7" ht="15" customHeight="1" x14ac:dyDescent="0.3">
      <c r="A1686" s="34" t="s">
        <v>3246</v>
      </c>
      <c r="B1686" s="35" t="s">
        <v>3247</v>
      </c>
      <c r="C1686" s="35"/>
      <c r="D1686" s="35"/>
      <c r="E1686" s="35"/>
      <c r="F1686" s="36">
        <v>138</v>
      </c>
      <c r="G1686" s="37">
        <f t="shared" si="26"/>
        <v>1639.44</v>
      </c>
    </row>
    <row r="1687" spans="1:7" ht="18.75" x14ac:dyDescent="0.3">
      <c r="A1687" s="34" t="s">
        <v>3248</v>
      </c>
      <c r="B1687" s="35" t="s">
        <v>3249</v>
      </c>
      <c r="C1687" s="35"/>
      <c r="D1687" s="35"/>
      <c r="E1687" s="35"/>
      <c r="F1687" s="36">
        <v>1196</v>
      </c>
      <c r="G1687" s="37">
        <f t="shared" si="26"/>
        <v>14208.48</v>
      </c>
    </row>
    <row r="1688" spans="1:7" ht="15" customHeight="1" x14ac:dyDescent="0.3">
      <c r="A1688" s="34" t="s">
        <v>3250</v>
      </c>
      <c r="B1688" s="35" t="s">
        <v>3251</v>
      </c>
      <c r="C1688" s="35"/>
      <c r="D1688" s="35"/>
      <c r="E1688" s="35"/>
      <c r="F1688" s="36">
        <v>125</v>
      </c>
      <c r="G1688" s="37">
        <f t="shared" si="26"/>
        <v>1485</v>
      </c>
    </row>
    <row r="1689" spans="1:7" ht="15" customHeight="1" x14ac:dyDescent="0.3">
      <c r="A1689" s="34" t="s">
        <v>3252</v>
      </c>
      <c r="B1689" s="35" t="s">
        <v>3253</v>
      </c>
      <c r="C1689" s="35"/>
      <c r="D1689" s="35"/>
      <c r="E1689" s="35"/>
      <c r="F1689" s="36">
        <v>141</v>
      </c>
      <c r="G1689" s="37">
        <f t="shared" si="26"/>
        <v>1675.08</v>
      </c>
    </row>
    <row r="1690" spans="1:7" ht="15" customHeight="1" x14ac:dyDescent="0.3">
      <c r="A1690" s="34" t="s">
        <v>3254</v>
      </c>
      <c r="B1690" s="35" t="s">
        <v>3255</v>
      </c>
      <c r="C1690" s="35"/>
      <c r="D1690" s="35"/>
      <c r="E1690" s="35"/>
      <c r="F1690" s="36">
        <v>71</v>
      </c>
      <c r="G1690" s="37">
        <f t="shared" si="26"/>
        <v>843.48</v>
      </c>
    </row>
    <row r="1691" spans="1:7" ht="15" customHeight="1" x14ac:dyDescent="0.3">
      <c r="A1691" s="34" t="s">
        <v>3256</v>
      </c>
      <c r="B1691" s="35" t="s">
        <v>3257</v>
      </c>
      <c r="C1691" s="35"/>
      <c r="D1691" s="35"/>
      <c r="E1691" s="35"/>
      <c r="F1691" s="36">
        <v>145</v>
      </c>
      <c r="G1691" s="37">
        <f t="shared" si="26"/>
        <v>1722.6000000000001</v>
      </c>
    </row>
    <row r="1692" spans="1:7" ht="18.75" x14ac:dyDescent="0.3">
      <c r="A1692" s="34" t="s">
        <v>3258</v>
      </c>
      <c r="B1692" s="35" t="s">
        <v>3259</v>
      </c>
      <c r="C1692" s="35"/>
      <c r="D1692" s="35"/>
      <c r="E1692" s="35"/>
      <c r="F1692" s="36">
        <v>249</v>
      </c>
      <c r="G1692" s="37">
        <f t="shared" si="26"/>
        <v>2958.12</v>
      </c>
    </row>
    <row r="1693" spans="1:7" ht="18.75" x14ac:dyDescent="0.3">
      <c r="A1693" s="34" t="s">
        <v>3260</v>
      </c>
      <c r="B1693" s="35" t="s">
        <v>3261</v>
      </c>
      <c r="C1693" s="35"/>
      <c r="D1693" s="35"/>
      <c r="E1693" s="35"/>
      <c r="F1693" s="36">
        <v>204</v>
      </c>
      <c r="G1693" s="37">
        <f t="shared" si="26"/>
        <v>2423.52</v>
      </c>
    </row>
    <row r="1694" spans="1:7" ht="15" customHeight="1" x14ac:dyDescent="0.3">
      <c r="A1694" s="34" t="s">
        <v>3262</v>
      </c>
      <c r="B1694" s="35" t="s">
        <v>3263</v>
      </c>
      <c r="C1694" s="35"/>
      <c r="D1694" s="35"/>
      <c r="E1694" s="35"/>
      <c r="F1694" s="36">
        <v>150</v>
      </c>
      <c r="G1694" s="37">
        <f t="shared" si="26"/>
        <v>1782</v>
      </c>
    </row>
    <row r="1695" spans="1:7" ht="15" customHeight="1" x14ac:dyDescent="0.3">
      <c r="A1695" s="34" t="s">
        <v>3264</v>
      </c>
      <c r="B1695" s="35" t="s">
        <v>3265</v>
      </c>
      <c r="C1695" s="35"/>
      <c r="D1695" s="35"/>
      <c r="E1695" s="35"/>
      <c r="F1695" s="36">
        <v>130</v>
      </c>
      <c r="G1695" s="37">
        <f t="shared" si="26"/>
        <v>1544.3999999999999</v>
      </c>
    </row>
    <row r="1696" spans="1:7" ht="15" customHeight="1" x14ac:dyDescent="0.3">
      <c r="A1696" s="34" t="s">
        <v>3266</v>
      </c>
      <c r="B1696" s="35" t="s">
        <v>3267</v>
      </c>
      <c r="C1696" s="35"/>
      <c r="D1696" s="35"/>
      <c r="E1696" s="35"/>
      <c r="F1696" s="36">
        <v>150</v>
      </c>
      <c r="G1696" s="37">
        <f t="shared" si="26"/>
        <v>1782</v>
      </c>
    </row>
    <row r="1697" spans="1:7" ht="15" customHeight="1" x14ac:dyDescent="0.3">
      <c r="A1697" s="34" t="s">
        <v>3268</v>
      </c>
      <c r="B1697" s="35" t="s">
        <v>3269</v>
      </c>
      <c r="C1697" s="35"/>
      <c r="D1697" s="35"/>
      <c r="E1697" s="35"/>
      <c r="F1697" s="36">
        <v>820</v>
      </c>
      <c r="G1697" s="37">
        <f t="shared" si="26"/>
        <v>9741.5999999999985</v>
      </c>
    </row>
    <row r="1698" spans="1:7" ht="15" customHeight="1" x14ac:dyDescent="0.3">
      <c r="A1698" s="34" t="s">
        <v>3270</v>
      </c>
      <c r="B1698" s="35" t="s">
        <v>3271</v>
      </c>
      <c r="C1698" s="35"/>
      <c r="D1698" s="35"/>
      <c r="E1698" s="35"/>
      <c r="F1698" s="36">
        <v>270</v>
      </c>
      <c r="G1698" s="37">
        <f t="shared" si="26"/>
        <v>3207.6000000000004</v>
      </c>
    </row>
    <row r="1699" spans="1:7" ht="15" customHeight="1" x14ac:dyDescent="0.3">
      <c r="A1699" s="34" t="s">
        <v>3272</v>
      </c>
      <c r="B1699" s="35" t="s">
        <v>3273</v>
      </c>
      <c r="C1699" s="35"/>
      <c r="D1699" s="35"/>
      <c r="E1699" s="35"/>
      <c r="F1699" s="36">
        <v>342</v>
      </c>
      <c r="G1699" s="37">
        <f t="shared" si="26"/>
        <v>4062.96</v>
      </c>
    </row>
    <row r="1700" spans="1:7" ht="15" customHeight="1" x14ac:dyDescent="0.3">
      <c r="A1700" s="34" t="s">
        <v>3274</v>
      </c>
      <c r="B1700" s="35" t="s">
        <v>3275</v>
      </c>
      <c r="C1700" s="35"/>
      <c r="D1700" s="35"/>
      <c r="E1700" s="35"/>
      <c r="F1700" s="36">
        <v>310</v>
      </c>
      <c r="G1700" s="37">
        <f t="shared" si="26"/>
        <v>3682.7999999999997</v>
      </c>
    </row>
    <row r="1701" spans="1:7" ht="15" customHeight="1" x14ac:dyDescent="0.3">
      <c r="A1701" s="34" t="s">
        <v>3276</v>
      </c>
      <c r="B1701" s="35" t="s">
        <v>3277</v>
      </c>
      <c r="C1701" s="35"/>
      <c r="D1701" s="35"/>
      <c r="E1701" s="35"/>
      <c r="F1701" s="36">
        <v>130</v>
      </c>
      <c r="G1701" s="37">
        <f t="shared" si="26"/>
        <v>1544.3999999999999</v>
      </c>
    </row>
    <row r="1702" spans="1:7" ht="15" customHeight="1" x14ac:dyDescent="0.3">
      <c r="A1702" s="34" t="s">
        <v>3278</v>
      </c>
      <c r="B1702" s="35" t="s">
        <v>3279</v>
      </c>
      <c r="C1702" s="35"/>
      <c r="D1702" s="35"/>
      <c r="E1702" s="35"/>
      <c r="F1702" s="36">
        <v>139</v>
      </c>
      <c r="G1702" s="37">
        <f t="shared" si="26"/>
        <v>1651.3199999999997</v>
      </c>
    </row>
    <row r="1703" spans="1:7" ht="18.75" x14ac:dyDescent="0.3">
      <c r="A1703" s="34" t="s">
        <v>3280</v>
      </c>
      <c r="B1703" s="35" t="s">
        <v>3281</v>
      </c>
      <c r="C1703" s="35"/>
      <c r="D1703" s="35"/>
      <c r="E1703" s="35"/>
      <c r="F1703" s="36">
        <v>130</v>
      </c>
      <c r="G1703" s="37">
        <f t="shared" si="26"/>
        <v>1544.3999999999999</v>
      </c>
    </row>
    <row r="1704" spans="1:7" ht="15" customHeight="1" x14ac:dyDescent="0.3">
      <c r="A1704" s="34" t="s">
        <v>3282</v>
      </c>
      <c r="B1704" s="35" t="s">
        <v>3283</v>
      </c>
      <c r="C1704" s="35"/>
      <c r="D1704" s="35"/>
      <c r="E1704" s="35"/>
      <c r="F1704" s="36">
        <v>103</v>
      </c>
      <c r="G1704" s="37">
        <f t="shared" si="26"/>
        <v>1223.6399999999999</v>
      </c>
    </row>
    <row r="1705" spans="1:7" ht="15" customHeight="1" x14ac:dyDescent="0.3">
      <c r="A1705" s="34" t="s">
        <v>3284</v>
      </c>
      <c r="B1705" s="35" t="s">
        <v>3285</v>
      </c>
      <c r="C1705" s="35"/>
      <c r="D1705" s="35"/>
      <c r="E1705" s="35"/>
      <c r="F1705" s="36">
        <v>428</v>
      </c>
      <c r="G1705" s="37">
        <f t="shared" si="26"/>
        <v>5084.6399999999994</v>
      </c>
    </row>
    <row r="1706" spans="1:7" ht="18.75" x14ac:dyDescent="0.3">
      <c r="A1706" s="34" t="s">
        <v>3286</v>
      </c>
      <c r="B1706" s="35" t="s">
        <v>3287</v>
      </c>
      <c r="C1706" s="35"/>
      <c r="D1706" s="35"/>
      <c r="E1706" s="35"/>
      <c r="F1706" s="36">
        <v>106</v>
      </c>
      <c r="G1706" s="37">
        <f t="shared" si="26"/>
        <v>1259.28</v>
      </c>
    </row>
    <row r="1707" spans="1:7" ht="15" customHeight="1" x14ac:dyDescent="0.3">
      <c r="A1707" s="34" t="s">
        <v>3288</v>
      </c>
      <c r="B1707" s="35" t="s">
        <v>3289</v>
      </c>
      <c r="C1707" s="35"/>
      <c r="D1707" s="35"/>
      <c r="E1707" s="35"/>
      <c r="F1707" s="36">
        <v>192</v>
      </c>
      <c r="G1707" s="37">
        <f t="shared" si="26"/>
        <v>2280.96</v>
      </c>
    </row>
    <row r="1708" spans="1:7" ht="15" customHeight="1" x14ac:dyDescent="0.3">
      <c r="A1708" s="34" t="s">
        <v>3290</v>
      </c>
      <c r="B1708" s="35" t="s">
        <v>3291</v>
      </c>
      <c r="C1708" s="35"/>
      <c r="D1708" s="35"/>
      <c r="E1708" s="35"/>
      <c r="F1708" s="36">
        <v>192</v>
      </c>
      <c r="G1708" s="37">
        <f t="shared" si="26"/>
        <v>2280.96</v>
      </c>
    </row>
    <row r="1709" spans="1:7" ht="15" customHeight="1" x14ac:dyDescent="0.3">
      <c r="A1709" s="34" t="s">
        <v>3292</v>
      </c>
      <c r="B1709" s="35" t="s">
        <v>3293</v>
      </c>
      <c r="C1709" s="35"/>
      <c r="D1709" s="35"/>
      <c r="E1709" s="35"/>
      <c r="F1709" s="36">
        <v>268</v>
      </c>
      <c r="G1709" s="37">
        <f t="shared" si="26"/>
        <v>3183.84</v>
      </c>
    </row>
    <row r="1710" spans="1:7" ht="15" customHeight="1" x14ac:dyDescent="0.3">
      <c r="A1710" s="34" t="s">
        <v>3294</v>
      </c>
      <c r="B1710" s="35" t="s">
        <v>3295</v>
      </c>
      <c r="C1710" s="35"/>
      <c r="D1710" s="35"/>
      <c r="E1710" s="35"/>
      <c r="F1710" s="36">
        <v>260</v>
      </c>
      <c r="G1710" s="37">
        <f t="shared" si="26"/>
        <v>3088.7999999999997</v>
      </c>
    </row>
    <row r="1711" spans="1:7" ht="15" customHeight="1" x14ac:dyDescent="0.3">
      <c r="A1711" s="34" t="s">
        <v>3296</v>
      </c>
      <c r="B1711" s="35" t="s">
        <v>3297</v>
      </c>
      <c r="C1711" s="35"/>
      <c r="D1711" s="35"/>
      <c r="E1711" s="35"/>
      <c r="F1711" s="36">
        <v>115</v>
      </c>
      <c r="G1711" s="37">
        <f t="shared" si="26"/>
        <v>1366.1999999999998</v>
      </c>
    </row>
    <row r="1712" spans="1:7" ht="15" customHeight="1" x14ac:dyDescent="0.3">
      <c r="A1712" s="34" t="s">
        <v>3298</v>
      </c>
      <c r="B1712" s="35" t="s">
        <v>3299</v>
      </c>
      <c r="C1712" s="35"/>
      <c r="D1712" s="35"/>
      <c r="E1712" s="35"/>
      <c r="F1712" s="36">
        <v>348</v>
      </c>
      <c r="G1712" s="37">
        <f t="shared" si="26"/>
        <v>4134.24</v>
      </c>
    </row>
    <row r="1713" spans="1:7" ht="15" customHeight="1" x14ac:dyDescent="0.3">
      <c r="A1713" s="34" t="s">
        <v>3300</v>
      </c>
      <c r="B1713" s="35" t="s">
        <v>3301</v>
      </c>
      <c r="C1713" s="35"/>
      <c r="D1713" s="35"/>
      <c r="E1713" s="35"/>
      <c r="F1713" s="36">
        <v>863</v>
      </c>
      <c r="G1713" s="37">
        <f t="shared" si="26"/>
        <v>10252.44</v>
      </c>
    </row>
    <row r="1714" spans="1:7" ht="15" customHeight="1" x14ac:dyDescent="0.3">
      <c r="A1714" s="34" t="s">
        <v>3302</v>
      </c>
      <c r="B1714" s="35" t="s">
        <v>3303</v>
      </c>
      <c r="C1714" s="35"/>
      <c r="D1714" s="35"/>
      <c r="E1714" s="35"/>
      <c r="F1714" s="36">
        <v>227</v>
      </c>
      <c r="G1714" s="37">
        <f t="shared" si="26"/>
        <v>2696.7599999999998</v>
      </c>
    </row>
    <row r="1715" spans="1:7" ht="18.75" x14ac:dyDescent="0.3">
      <c r="A1715" s="34" t="s">
        <v>3304</v>
      </c>
      <c r="B1715" s="35" t="s">
        <v>3305</v>
      </c>
      <c r="C1715" s="35"/>
      <c r="D1715" s="35"/>
      <c r="E1715" s="35"/>
      <c r="F1715" s="36">
        <v>1506</v>
      </c>
      <c r="G1715" s="37">
        <f t="shared" si="26"/>
        <v>17891.28</v>
      </c>
    </row>
    <row r="1716" spans="1:7" ht="15" customHeight="1" x14ac:dyDescent="0.3">
      <c r="A1716" s="34" t="s">
        <v>3306</v>
      </c>
      <c r="B1716" s="35" t="s">
        <v>3307</v>
      </c>
      <c r="C1716" s="35"/>
      <c r="D1716" s="35"/>
      <c r="E1716" s="35"/>
      <c r="F1716" s="36">
        <v>349</v>
      </c>
      <c r="G1716" s="37">
        <f t="shared" si="26"/>
        <v>4146.12</v>
      </c>
    </row>
    <row r="1717" spans="1:7" ht="15" customHeight="1" x14ac:dyDescent="0.3">
      <c r="A1717" s="34" t="s">
        <v>3308</v>
      </c>
      <c r="B1717" s="35" t="s">
        <v>3309</v>
      </c>
      <c r="C1717" s="35"/>
      <c r="D1717" s="35"/>
      <c r="E1717" s="35"/>
      <c r="F1717" s="36">
        <v>3679</v>
      </c>
      <c r="G1717" s="37">
        <f t="shared" si="26"/>
        <v>43706.520000000004</v>
      </c>
    </row>
    <row r="1718" spans="1:7" ht="15" customHeight="1" x14ac:dyDescent="0.3">
      <c r="A1718" s="34" t="s">
        <v>3310</v>
      </c>
      <c r="B1718" s="35" t="s">
        <v>3311</v>
      </c>
      <c r="C1718" s="35"/>
      <c r="D1718" s="35"/>
      <c r="E1718" s="35"/>
      <c r="F1718" s="36">
        <v>1449</v>
      </c>
      <c r="G1718" s="37">
        <f t="shared" si="26"/>
        <v>17214.12</v>
      </c>
    </row>
    <row r="1719" spans="1:7" ht="15" customHeight="1" x14ac:dyDescent="0.3">
      <c r="A1719" s="34" t="s">
        <v>3312</v>
      </c>
      <c r="B1719" s="35" t="s">
        <v>3313</v>
      </c>
      <c r="C1719" s="35"/>
      <c r="D1719" s="35"/>
      <c r="E1719" s="35"/>
      <c r="F1719" s="36">
        <v>1824</v>
      </c>
      <c r="G1719" s="37">
        <f t="shared" si="26"/>
        <v>21669.119999999999</v>
      </c>
    </row>
    <row r="1720" spans="1:7" ht="18.75" x14ac:dyDescent="0.3">
      <c r="A1720" s="34" t="s">
        <v>3314</v>
      </c>
      <c r="B1720" s="35" t="s">
        <v>3315</v>
      </c>
      <c r="C1720" s="35"/>
      <c r="D1720" s="35"/>
      <c r="E1720" s="35"/>
      <c r="F1720" s="36">
        <v>2197</v>
      </c>
      <c r="G1720" s="37">
        <f t="shared" si="26"/>
        <v>26100.36</v>
      </c>
    </row>
    <row r="1721" spans="1:7" ht="15" customHeight="1" x14ac:dyDescent="0.3">
      <c r="A1721" s="34" t="s">
        <v>3316</v>
      </c>
      <c r="B1721" s="35" t="s">
        <v>3317</v>
      </c>
      <c r="C1721" s="35"/>
      <c r="D1721" s="35"/>
      <c r="E1721" s="35"/>
      <c r="F1721" s="36">
        <v>2653</v>
      </c>
      <c r="G1721" s="37">
        <f t="shared" si="26"/>
        <v>31517.64</v>
      </c>
    </row>
    <row r="1722" spans="1:7" ht="15" customHeight="1" x14ac:dyDescent="0.3">
      <c r="A1722" s="34" t="s">
        <v>3318</v>
      </c>
      <c r="B1722" s="35" t="s">
        <v>3319</v>
      </c>
      <c r="C1722" s="35"/>
      <c r="D1722" s="35"/>
      <c r="E1722" s="35"/>
      <c r="F1722" s="36">
        <v>4294</v>
      </c>
      <c r="G1722" s="37">
        <f t="shared" si="26"/>
        <v>51012.72</v>
      </c>
    </row>
    <row r="1723" spans="1:7" ht="15" customHeight="1" x14ac:dyDescent="0.3">
      <c r="A1723" s="34" t="s">
        <v>3320</v>
      </c>
      <c r="B1723" s="35" t="s">
        <v>3321</v>
      </c>
      <c r="C1723" s="35"/>
      <c r="D1723" s="35"/>
      <c r="E1723" s="35"/>
      <c r="F1723" s="36">
        <v>341</v>
      </c>
      <c r="G1723" s="37">
        <f t="shared" si="26"/>
        <v>4051.08</v>
      </c>
    </row>
    <row r="1724" spans="1:7" ht="15" customHeight="1" x14ac:dyDescent="0.3">
      <c r="A1724" s="34" t="s">
        <v>3322</v>
      </c>
      <c r="B1724" s="35" t="s">
        <v>3323</v>
      </c>
      <c r="C1724" s="35"/>
      <c r="D1724" s="35"/>
      <c r="E1724" s="35"/>
      <c r="F1724" s="36">
        <v>251</v>
      </c>
      <c r="G1724" s="37">
        <f t="shared" si="26"/>
        <v>2981.88</v>
      </c>
    </row>
    <row r="1725" spans="1:7" ht="15" customHeight="1" x14ac:dyDescent="0.3">
      <c r="A1725" s="34" t="s">
        <v>3324</v>
      </c>
      <c r="B1725" s="35" t="s">
        <v>3325</v>
      </c>
      <c r="C1725" s="35"/>
      <c r="D1725" s="35"/>
      <c r="E1725" s="35"/>
      <c r="F1725" s="36">
        <v>266</v>
      </c>
      <c r="G1725" s="37">
        <f t="shared" si="26"/>
        <v>3160.08</v>
      </c>
    </row>
    <row r="1726" spans="1:7" ht="15" customHeight="1" x14ac:dyDescent="0.3">
      <c r="A1726" s="34" t="s">
        <v>3326</v>
      </c>
      <c r="B1726" s="35" t="s">
        <v>3327</v>
      </c>
      <c r="C1726" s="35"/>
      <c r="D1726" s="35"/>
      <c r="E1726" s="35"/>
      <c r="F1726" s="36">
        <v>180</v>
      </c>
      <c r="G1726" s="37">
        <f t="shared" si="26"/>
        <v>2138.3999999999996</v>
      </c>
    </row>
    <row r="1727" spans="1:7" ht="15" customHeight="1" x14ac:dyDescent="0.3">
      <c r="A1727" s="34" t="s">
        <v>3328</v>
      </c>
      <c r="B1727" s="35" t="s">
        <v>3329</v>
      </c>
      <c r="C1727" s="35"/>
      <c r="D1727" s="35"/>
      <c r="E1727" s="35"/>
      <c r="F1727" s="36">
        <v>432</v>
      </c>
      <c r="G1727" s="37">
        <f t="shared" si="26"/>
        <v>5132.16</v>
      </c>
    </row>
    <row r="1728" spans="1:7" ht="15" customHeight="1" x14ac:dyDescent="0.3">
      <c r="A1728" s="34" t="s">
        <v>3330</v>
      </c>
      <c r="B1728" s="35" t="s">
        <v>3331</v>
      </c>
      <c r="C1728" s="35"/>
      <c r="D1728" s="35"/>
      <c r="E1728" s="35"/>
      <c r="F1728" s="36">
        <v>376</v>
      </c>
      <c r="G1728" s="37">
        <f t="shared" si="26"/>
        <v>4466.88</v>
      </c>
    </row>
    <row r="1729" spans="1:7" ht="15" customHeight="1" x14ac:dyDescent="0.3">
      <c r="A1729" s="34" t="s">
        <v>3332</v>
      </c>
      <c r="B1729" s="35" t="s">
        <v>3333</v>
      </c>
      <c r="C1729" s="35"/>
      <c r="D1729" s="35"/>
      <c r="E1729" s="35"/>
      <c r="F1729" s="36">
        <v>160</v>
      </c>
      <c r="G1729" s="37">
        <f t="shared" si="26"/>
        <v>1900.8000000000002</v>
      </c>
    </row>
    <row r="1730" spans="1:7" ht="15" customHeight="1" x14ac:dyDescent="0.3">
      <c r="A1730" s="34" t="s">
        <v>3334</v>
      </c>
      <c r="B1730" s="35" t="s">
        <v>3335</v>
      </c>
      <c r="C1730" s="35"/>
      <c r="D1730" s="35"/>
      <c r="E1730" s="35"/>
      <c r="F1730" s="36">
        <v>284</v>
      </c>
      <c r="G1730" s="37">
        <f t="shared" si="26"/>
        <v>3373.92</v>
      </c>
    </row>
    <row r="1731" spans="1:7" ht="15" customHeight="1" x14ac:dyDescent="0.3">
      <c r="A1731" s="34" t="s">
        <v>3336</v>
      </c>
      <c r="B1731" s="35" t="s">
        <v>3337</v>
      </c>
      <c r="C1731" s="35"/>
      <c r="D1731" s="35"/>
      <c r="E1731" s="35"/>
      <c r="F1731" s="36">
        <v>454</v>
      </c>
      <c r="G1731" s="37">
        <f t="shared" si="26"/>
        <v>5393.5199999999995</v>
      </c>
    </row>
    <row r="1732" spans="1:7" ht="15" customHeight="1" x14ac:dyDescent="0.3">
      <c r="A1732" s="34" t="s">
        <v>3338</v>
      </c>
      <c r="B1732" s="35" t="s">
        <v>3339</v>
      </c>
      <c r="C1732" s="35"/>
      <c r="D1732" s="35"/>
      <c r="E1732" s="35"/>
      <c r="F1732" s="36">
        <v>576</v>
      </c>
      <c r="G1732" s="37">
        <f t="shared" si="26"/>
        <v>6842.88</v>
      </c>
    </row>
    <row r="1733" spans="1:7" ht="15" customHeight="1" x14ac:dyDescent="0.3">
      <c r="A1733" s="34" t="s">
        <v>3340</v>
      </c>
      <c r="B1733" s="35" t="s">
        <v>3341</v>
      </c>
      <c r="C1733" s="35"/>
      <c r="D1733" s="35"/>
      <c r="E1733" s="35"/>
      <c r="F1733" s="36">
        <v>64</v>
      </c>
      <c r="G1733" s="37">
        <f t="shared" si="26"/>
        <v>760.31999999999994</v>
      </c>
    </row>
    <row r="1734" spans="1:7" ht="15" customHeight="1" x14ac:dyDescent="0.3">
      <c r="A1734" s="34" t="s">
        <v>3342</v>
      </c>
      <c r="B1734" s="35" t="s">
        <v>3343</v>
      </c>
      <c r="C1734" s="35"/>
      <c r="D1734" s="35"/>
      <c r="E1734" s="35"/>
      <c r="F1734" s="36">
        <v>63</v>
      </c>
      <c r="G1734" s="37">
        <f t="shared" si="26"/>
        <v>748.43999999999994</v>
      </c>
    </row>
    <row r="1735" spans="1:7" ht="18.75" x14ac:dyDescent="0.3">
      <c r="A1735" s="34" t="s">
        <v>3344</v>
      </c>
      <c r="B1735" s="35" t="s">
        <v>3345</v>
      </c>
      <c r="C1735" s="35"/>
      <c r="D1735" s="35"/>
      <c r="E1735" s="35"/>
      <c r="F1735" s="36">
        <v>51</v>
      </c>
      <c r="G1735" s="37">
        <f t="shared" si="26"/>
        <v>605.88</v>
      </c>
    </row>
    <row r="1736" spans="1:7" ht="15" customHeight="1" x14ac:dyDescent="0.3">
      <c r="A1736" s="34" t="s">
        <v>3346</v>
      </c>
      <c r="B1736" s="35" t="s">
        <v>3347</v>
      </c>
      <c r="C1736" s="35"/>
      <c r="D1736" s="35"/>
      <c r="E1736" s="35"/>
      <c r="F1736" s="36">
        <v>71</v>
      </c>
      <c r="G1736" s="37">
        <f t="shared" si="26"/>
        <v>843.48</v>
      </c>
    </row>
    <row r="1737" spans="1:7" ht="15" customHeight="1" x14ac:dyDescent="0.3">
      <c r="A1737" s="34" t="s">
        <v>3348</v>
      </c>
      <c r="B1737" s="35" t="s">
        <v>3349</v>
      </c>
      <c r="C1737" s="35"/>
      <c r="D1737" s="35"/>
      <c r="E1737" s="35"/>
      <c r="F1737" s="36">
        <v>38</v>
      </c>
      <c r="G1737" s="37">
        <f t="shared" ref="G1737:G1800" si="27">F1737*1.98*6</f>
        <v>451.43999999999994</v>
      </c>
    </row>
    <row r="1738" spans="1:7" ht="15" customHeight="1" x14ac:dyDescent="0.3">
      <c r="A1738" s="34" t="s">
        <v>3350</v>
      </c>
      <c r="B1738" s="35" t="s">
        <v>3351</v>
      </c>
      <c r="C1738" s="35"/>
      <c r="D1738" s="35"/>
      <c r="E1738" s="35"/>
      <c r="F1738" s="36">
        <v>38</v>
      </c>
      <c r="G1738" s="37">
        <f t="shared" si="27"/>
        <v>451.43999999999994</v>
      </c>
    </row>
    <row r="1739" spans="1:7" ht="15" customHeight="1" x14ac:dyDescent="0.3">
      <c r="A1739" s="34" t="s">
        <v>3352</v>
      </c>
      <c r="B1739" s="35" t="s">
        <v>3353</v>
      </c>
      <c r="C1739" s="35"/>
      <c r="D1739" s="35"/>
      <c r="E1739" s="35"/>
      <c r="F1739" s="36">
        <v>24</v>
      </c>
      <c r="G1739" s="37">
        <f t="shared" si="27"/>
        <v>285.12</v>
      </c>
    </row>
    <row r="1740" spans="1:7" ht="15" customHeight="1" x14ac:dyDescent="0.3">
      <c r="A1740" s="34" t="s">
        <v>3354</v>
      </c>
      <c r="B1740" s="35" t="s">
        <v>3355</v>
      </c>
      <c r="C1740" s="35"/>
      <c r="D1740" s="35"/>
      <c r="E1740" s="35"/>
      <c r="F1740" s="36">
        <v>338</v>
      </c>
      <c r="G1740" s="37">
        <f t="shared" si="27"/>
        <v>4015.44</v>
      </c>
    </row>
    <row r="1741" spans="1:7" ht="15" customHeight="1" x14ac:dyDescent="0.3">
      <c r="A1741" s="34" t="s">
        <v>3356</v>
      </c>
      <c r="B1741" s="35" t="s">
        <v>3357</v>
      </c>
      <c r="C1741" s="35"/>
      <c r="D1741" s="35"/>
      <c r="E1741" s="35"/>
      <c r="F1741" s="36">
        <v>338</v>
      </c>
      <c r="G1741" s="37">
        <f t="shared" si="27"/>
        <v>4015.44</v>
      </c>
    </row>
    <row r="1742" spans="1:7" ht="15" customHeight="1" x14ac:dyDescent="0.3">
      <c r="A1742" s="34" t="s">
        <v>3358</v>
      </c>
      <c r="B1742" s="35" t="s">
        <v>3359</v>
      </c>
      <c r="C1742" s="35"/>
      <c r="D1742" s="35"/>
      <c r="E1742" s="35"/>
      <c r="F1742" s="36">
        <v>586</v>
      </c>
      <c r="G1742" s="37">
        <f t="shared" si="27"/>
        <v>6961.68</v>
      </c>
    </row>
    <row r="1743" spans="1:7" ht="15" customHeight="1" x14ac:dyDescent="0.3">
      <c r="A1743" s="34" t="s">
        <v>3360</v>
      </c>
      <c r="B1743" s="35" t="s">
        <v>3361</v>
      </c>
      <c r="C1743" s="35"/>
      <c r="D1743" s="35"/>
      <c r="E1743" s="35"/>
      <c r="F1743" s="36">
        <v>776</v>
      </c>
      <c r="G1743" s="37">
        <f t="shared" si="27"/>
        <v>9218.880000000001</v>
      </c>
    </row>
    <row r="1744" spans="1:7" ht="15" customHeight="1" x14ac:dyDescent="0.3">
      <c r="A1744" s="34" t="s">
        <v>3362</v>
      </c>
      <c r="B1744" s="35" t="s">
        <v>3363</v>
      </c>
      <c r="C1744" s="35"/>
      <c r="D1744" s="35"/>
      <c r="E1744" s="35"/>
      <c r="F1744" s="36">
        <v>2390</v>
      </c>
      <c r="G1744" s="37">
        <f t="shared" si="27"/>
        <v>28393.199999999997</v>
      </c>
    </row>
    <row r="1745" spans="1:7" ht="15" customHeight="1" x14ac:dyDescent="0.3">
      <c r="A1745" s="34" t="s">
        <v>3364</v>
      </c>
      <c r="B1745" s="35" t="s">
        <v>3365</v>
      </c>
      <c r="C1745" s="35"/>
      <c r="D1745" s="35"/>
      <c r="E1745" s="35"/>
      <c r="F1745" s="36">
        <v>665</v>
      </c>
      <c r="G1745" s="37">
        <f t="shared" si="27"/>
        <v>7900.2000000000007</v>
      </c>
    </row>
    <row r="1746" spans="1:7" ht="15" customHeight="1" x14ac:dyDescent="0.3">
      <c r="A1746" s="34" t="s">
        <v>3366</v>
      </c>
      <c r="B1746" s="35" t="s">
        <v>3367</v>
      </c>
      <c r="C1746" s="35"/>
      <c r="D1746" s="35"/>
      <c r="E1746" s="35"/>
      <c r="F1746" s="36">
        <v>285</v>
      </c>
      <c r="G1746" s="37">
        <f t="shared" si="27"/>
        <v>3385.7999999999997</v>
      </c>
    </row>
    <row r="1747" spans="1:7" ht="15" customHeight="1" x14ac:dyDescent="0.3">
      <c r="A1747" s="34" t="s">
        <v>3368</v>
      </c>
      <c r="B1747" s="35" t="s">
        <v>3369</v>
      </c>
      <c r="C1747" s="35"/>
      <c r="D1747" s="35"/>
      <c r="E1747" s="35"/>
      <c r="F1747" s="36">
        <v>319</v>
      </c>
      <c r="G1747" s="37">
        <f t="shared" si="27"/>
        <v>3789.7200000000003</v>
      </c>
    </row>
    <row r="1748" spans="1:7" ht="15" customHeight="1" x14ac:dyDescent="0.3">
      <c r="A1748" s="34" t="s">
        <v>3370</v>
      </c>
      <c r="B1748" s="35" t="s">
        <v>3371</v>
      </c>
      <c r="C1748" s="35"/>
      <c r="D1748" s="35"/>
      <c r="E1748" s="35"/>
      <c r="F1748" s="36">
        <v>64</v>
      </c>
      <c r="G1748" s="37">
        <f t="shared" si="27"/>
        <v>760.31999999999994</v>
      </c>
    </row>
    <row r="1749" spans="1:7" ht="15" customHeight="1" x14ac:dyDescent="0.3">
      <c r="A1749" s="34" t="s">
        <v>3372</v>
      </c>
      <c r="B1749" s="35" t="s">
        <v>3373</v>
      </c>
      <c r="C1749" s="35"/>
      <c r="D1749" s="35"/>
      <c r="E1749" s="35"/>
      <c r="F1749" s="36">
        <v>121</v>
      </c>
      <c r="G1749" s="37">
        <f t="shared" si="27"/>
        <v>1437.48</v>
      </c>
    </row>
    <row r="1750" spans="1:7" ht="15" customHeight="1" x14ac:dyDescent="0.3">
      <c r="A1750" s="34" t="s">
        <v>3374</v>
      </c>
      <c r="B1750" s="35" t="s">
        <v>3375</v>
      </c>
      <c r="C1750" s="35"/>
      <c r="D1750" s="35"/>
      <c r="E1750" s="35"/>
      <c r="F1750" s="36">
        <v>246</v>
      </c>
      <c r="G1750" s="37">
        <f t="shared" si="27"/>
        <v>2922.48</v>
      </c>
    </row>
    <row r="1751" spans="1:7" ht="15" customHeight="1" x14ac:dyDescent="0.3">
      <c r="A1751" s="34" t="s">
        <v>3376</v>
      </c>
      <c r="B1751" s="35" t="s">
        <v>3377</v>
      </c>
      <c r="C1751" s="35"/>
      <c r="D1751" s="35"/>
      <c r="E1751" s="35"/>
      <c r="F1751" s="36">
        <v>344</v>
      </c>
      <c r="G1751" s="37">
        <f t="shared" si="27"/>
        <v>4086.7200000000003</v>
      </c>
    </row>
    <row r="1752" spans="1:7" ht="15" customHeight="1" x14ac:dyDescent="0.3">
      <c r="A1752" s="34" t="s">
        <v>3378</v>
      </c>
      <c r="B1752" s="35" t="s">
        <v>3379</v>
      </c>
      <c r="C1752" s="35"/>
      <c r="D1752" s="35"/>
      <c r="E1752" s="35"/>
      <c r="F1752" s="36">
        <v>66</v>
      </c>
      <c r="G1752" s="37">
        <f t="shared" si="27"/>
        <v>784.08</v>
      </c>
    </row>
    <row r="1753" spans="1:7" ht="15" customHeight="1" x14ac:dyDescent="0.3">
      <c r="A1753" s="34" t="s">
        <v>3380</v>
      </c>
      <c r="B1753" s="35" t="s">
        <v>3381</v>
      </c>
      <c r="C1753" s="35"/>
      <c r="D1753" s="35"/>
      <c r="E1753" s="35"/>
      <c r="F1753" s="36">
        <v>85</v>
      </c>
      <c r="G1753" s="37">
        <f t="shared" si="27"/>
        <v>1009.8000000000001</v>
      </c>
    </row>
    <row r="1754" spans="1:7" ht="15" customHeight="1" x14ac:dyDescent="0.3">
      <c r="A1754" s="34" t="s">
        <v>3382</v>
      </c>
      <c r="B1754" s="35" t="s">
        <v>3383</v>
      </c>
      <c r="C1754" s="35"/>
      <c r="D1754" s="35"/>
      <c r="E1754" s="35"/>
      <c r="F1754" s="36">
        <v>122</v>
      </c>
      <c r="G1754" s="37">
        <f t="shared" si="27"/>
        <v>1449.3600000000001</v>
      </c>
    </row>
    <row r="1755" spans="1:7" ht="15" customHeight="1" x14ac:dyDescent="0.3">
      <c r="A1755" s="34" t="s">
        <v>3384</v>
      </c>
      <c r="B1755" s="35" t="s">
        <v>3385</v>
      </c>
      <c r="C1755" s="35"/>
      <c r="D1755" s="35"/>
      <c r="E1755" s="35"/>
      <c r="F1755" s="36">
        <v>600</v>
      </c>
      <c r="G1755" s="37">
        <f t="shared" si="27"/>
        <v>7128</v>
      </c>
    </row>
    <row r="1756" spans="1:7" ht="15" customHeight="1" x14ac:dyDescent="0.3">
      <c r="A1756" s="34" t="s">
        <v>3386</v>
      </c>
      <c r="B1756" s="35" t="s">
        <v>3387</v>
      </c>
      <c r="C1756" s="35"/>
      <c r="D1756" s="35"/>
      <c r="E1756" s="35"/>
      <c r="F1756" s="36">
        <v>600</v>
      </c>
      <c r="G1756" s="37">
        <f t="shared" si="27"/>
        <v>7128</v>
      </c>
    </row>
    <row r="1757" spans="1:7" ht="15" customHeight="1" x14ac:dyDescent="0.3">
      <c r="A1757" s="34" t="s">
        <v>3388</v>
      </c>
      <c r="B1757" s="35" t="s">
        <v>3389</v>
      </c>
      <c r="C1757" s="35"/>
      <c r="D1757" s="35"/>
      <c r="E1757" s="35"/>
      <c r="F1757" s="36">
        <v>600</v>
      </c>
      <c r="G1757" s="37">
        <f t="shared" si="27"/>
        <v>7128</v>
      </c>
    </row>
    <row r="1758" spans="1:7" ht="15" customHeight="1" x14ac:dyDescent="0.3">
      <c r="A1758" s="34" t="s">
        <v>3390</v>
      </c>
      <c r="B1758" s="35" t="s">
        <v>3391</v>
      </c>
      <c r="C1758" s="35"/>
      <c r="D1758" s="35"/>
      <c r="E1758" s="35"/>
      <c r="F1758" s="36">
        <v>73</v>
      </c>
      <c r="G1758" s="37">
        <f t="shared" si="27"/>
        <v>867.24</v>
      </c>
    </row>
    <row r="1759" spans="1:7" ht="15" customHeight="1" x14ac:dyDescent="0.3">
      <c r="A1759" s="34" t="s">
        <v>3392</v>
      </c>
      <c r="B1759" s="35" t="s">
        <v>3393</v>
      </c>
      <c r="C1759" s="35"/>
      <c r="D1759" s="35"/>
      <c r="E1759" s="35"/>
      <c r="F1759" s="36">
        <v>89</v>
      </c>
      <c r="G1759" s="37">
        <f t="shared" si="27"/>
        <v>1057.32</v>
      </c>
    </row>
    <row r="1760" spans="1:7" ht="15" customHeight="1" x14ac:dyDescent="0.3">
      <c r="A1760" s="34" t="s">
        <v>3394</v>
      </c>
      <c r="B1760" s="35" t="s">
        <v>3395</v>
      </c>
      <c r="C1760" s="35"/>
      <c r="D1760" s="35"/>
      <c r="E1760" s="35"/>
      <c r="F1760" s="36">
        <v>292</v>
      </c>
      <c r="G1760" s="37">
        <f t="shared" si="27"/>
        <v>3468.96</v>
      </c>
    </row>
    <row r="1761" spans="1:7" ht="15" customHeight="1" x14ac:dyDescent="0.3">
      <c r="A1761" s="34" t="s">
        <v>3396</v>
      </c>
      <c r="B1761" s="35" t="s">
        <v>3397</v>
      </c>
      <c r="C1761" s="35"/>
      <c r="D1761" s="35"/>
      <c r="E1761" s="35"/>
      <c r="F1761" s="36">
        <v>130</v>
      </c>
      <c r="G1761" s="37">
        <f t="shared" si="27"/>
        <v>1544.3999999999999</v>
      </c>
    </row>
    <row r="1762" spans="1:7" ht="15" customHeight="1" x14ac:dyDescent="0.3">
      <c r="A1762" s="34" t="s">
        <v>3398</v>
      </c>
      <c r="B1762" s="35" t="s">
        <v>3399</v>
      </c>
      <c r="C1762" s="35"/>
      <c r="D1762" s="35"/>
      <c r="E1762" s="35"/>
      <c r="F1762" s="36">
        <v>5367</v>
      </c>
      <c r="G1762" s="37">
        <f t="shared" si="27"/>
        <v>63759.96</v>
      </c>
    </row>
    <row r="1763" spans="1:7" ht="15" customHeight="1" x14ac:dyDescent="0.3">
      <c r="A1763" s="34" t="s">
        <v>3400</v>
      </c>
      <c r="B1763" s="35" t="s">
        <v>3401</v>
      </c>
      <c r="C1763" s="35"/>
      <c r="D1763" s="35"/>
      <c r="E1763" s="35"/>
      <c r="F1763" s="36">
        <v>161</v>
      </c>
      <c r="G1763" s="37">
        <f t="shared" si="27"/>
        <v>1912.6799999999998</v>
      </c>
    </row>
    <row r="1764" spans="1:7" ht="15" customHeight="1" x14ac:dyDescent="0.3">
      <c r="A1764" s="34" t="s">
        <v>3402</v>
      </c>
      <c r="B1764" s="35" t="s">
        <v>3403</v>
      </c>
      <c r="C1764" s="35"/>
      <c r="D1764" s="35"/>
      <c r="E1764" s="35"/>
      <c r="F1764" s="36">
        <v>45</v>
      </c>
      <c r="G1764" s="37">
        <f t="shared" si="27"/>
        <v>534.59999999999991</v>
      </c>
    </row>
    <row r="1765" spans="1:7" ht="15" customHeight="1" x14ac:dyDescent="0.3">
      <c r="A1765" s="34" t="s">
        <v>3404</v>
      </c>
      <c r="B1765" s="35" t="s">
        <v>3405</v>
      </c>
      <c r="C1765" s="35"/>
      <c r="D1765" s="35"/>
      <c r="E1765" s="35"/>
      <c r="F1765" s="36">
        <v>45</v>
      </c>
      <c r="G1765" s="37">
        <f t="shared" si="27"/>
        <v>534.59999999999991</v>
      </c>
    </row>
    <row r="1766" spans="1:7" ht="15" customHeight="1" x14ac:dyDescent="0.3">
      <c r="A1766" s="34" t="s">
        <v>3406</v>
      </c>
      <c r="B1766" s="35" t="s">
        <v>3407</v>
      </c>
      <c r="C1766" s="35"/>
      <c r="D1766" s="35"/>
      <c r="E1766" s="35"/>
      <c r="F1766" s="36">
        <v>302</v>
      </c>
      <c r="G1766" s="37">
        <f t="shared" si="27"/>
        <v>3587.76</v>
      </c>
    </row>
    <row r="1767" spans="1:7" ht="15" customHeight="1" x14ac:dyDescent="0.3">
      <c r="A1767" s="34" t="s">
        <v>3408</v>
      </c>
      <c r="B1767" s="35" t="s">
        <v>3409</v>
      </c>
      <c r="C1767" s="35"/>
      <c r="D1767" s="35"/>
      <c r="E1767" s="35"/>
      <c r="F1767" s="36">
        <v>185</v>
      </c>
      <c r="G1767" s="37">
        <f t="shared" si="27"/>
        <v>2197.8000000000002</v>
      </c>
    </row>
    <row r="1768" spans="1:7" ht="15" customHeight="1" x14ac:dyDescent="0.3">
      <c r="A1768" s="34" t="s">
        <v>3410</v>
      </c>
      <c r="B1768" s="35" t="s">
        <v>3411</v>
      </c>
      <c r="C1768" s="35"/>
      <c r="D1768" s="35"/>
      <c r="E1768" s="35"/>
      <c r="F1768" s="36">
        <v>115</v>
      </c>
      <c r="G1768" s="37">
        <f t="shared" si="27"/>
        <v>1366.1999999999998</v>
      </c>
    </row>
    <row r="1769" spans="1:7" ht="15" customHeight="1" x14ac:dyDescent="0.3">
      <c r="A1769" s="34" t="s">
        <v>3412</v>
      </c>
      <c r="B1769" s="35" t="s">
        <v>3413</v>
      </c>
      <c r="C1769" s="35"/>
      <c r="D1769" s="35"/>
      <c r="E1769" s="35"/>
      <c r="F1769" s="36">
        <v>255</v>
      </c>
      <c r="G1769" s="37">
        <f t="shared" si="27"/>
        <v>3029.3999999999996</v>
      </c>
    </row>
    <row r="1770" spans="1:7" ht="15" customHeight="1" x14ac:dyDescent="0.3">
      <c r="A1770" s="34" t="s">
        <v>3414</v>
      </c>
      <c r="B1770" s="35" t="s">
        <v>3415</v>
      </c>
      <c r="C1770" s="35"/>
      <c r="D1770" s="35"/>
      <c r="E1770" s="35"/>
      <c r="F1770" s="36">
        <v>271</v>
      </c>
      <c r="G1770" s="37">
        <f t="shared" si="27"/>
        <v>3219.4800000000005</v>
      </c>
    </row>
    <row r="1771" spans="1:7" ht="15" customHeight="1" x14ac:dyDescent="0.3">
      <c r="A1771" s="34" t="s">
        <v>3416</v>
      </c>
      <c r="B1771" s="35" t="s">
        <v>3417</v>
      </c>
      <c r="C1771" s="35"/>
      <c r="D1771" s="35"/>
      <c r="E1771" s="35"/>
      <c r="F1771" s="36">
        <v>213</v>
      </c>
      <c r="G1771" s="37">
        <f t="shared" si="27"/>
        <v>2530.44</v>
      </c>
    </row>
    <row r="1772" spans="1:7" ht="15" customHeight="1" x14ac:dyDescent="0.3">
      <c r="A1772" s="34" t="s">
        <v>3418</v>
      </c>
      <c r="B1772" s="35" t="s">
        <v>3419</v>
      </c>
      <c r="C1772" s="35"/>
      <c r="D1772" s="35"/>
      <c r="E1772" s="35"/>
      <c r="F1772" s="36">
        <v>265</v>
      </c>
      <c r="G1772" s="37">
        <f t="shared" si="27"/>
        <v>3148.2000000000003</v>
      </c>
    </row>
    <row r="1773" spans="1:7" ht="15" customHeight="1" x14ac:dyDescent="0.3">
      <c r="A1773" s="34" t="s">
        <v>3420</v>
      </c>
      <c r="B1773" s="35" t="s">
        <v>3421</v>
      </c>
      <c r="C1773" s="35"/>
      <c r="D1773" s="35"/>
      <c r="E1773" s="35"/>
      <c r="F1773" s="36">
        <v>161</v>
      </c>
      <c r="G1773" s="37">
        <f t="shared" si="27"/>
        <v>1912.6799999999998</v>
      </c>
    </row>
    <row r="1774" spans="1:7" ht="15" customHeight="1" x14ac:dyDescent="0.3">
      <c r="A1774" s="34" t="s">
        <v>3422</v>
      </c>
      <c r="B1774" s="35" t="s">
        <v>3423</v>
      </c>
      <c r="C1774" s="35"/>
      <c r="D1774" s="35"/>
      <c r="E1774" s="35"/>
      <c r="F1774" s="36">
        <v>206</v>
      </c>
      <c r="G1774" s="37">
        <f t="shared" si="27"/>
        <v>2447.2799999999997</v>
      </c>
    </row>
    <row r="1775" spans="1:7" ht="16.5" customHeight="1" x14ac:dyDescent="0.3">
      <c r="A1775" s="34" t="s">
        <v>3424</v>
      </c>
      <c r="B1775" s="35" t="s">
        <v>3425</v>
      </c>
      <c r="C1775" s="35"/>
      <c r="D1775" s="35"/>
      <c r="E1775" s="35"/>
      <c r="F1775" s="36">
        <v>218</v>
      </c>
      <c r="G1775" s="37">
        <f t="shared" si="27"/>
        <v>2589.84</v>
      </c>
    </row>
    <row r="1776" spans="1:7" ht="15" customHeight="1" x14ac:dyDescent="0.3">
      <c r="A1776" s="34" t="s">
        <v>3426</v>
      </c>
      <c r="B1776" s="35" t="s">
        <v>3427</v>
      </c>
      <c r="C1776" s="35"/>
      <c r="D1776" s="35"/>
      <c r="E1776" s="35"/>
      <c r="F1776" s="36">
        <v>218</v>
      </c>
      <c r="G1776" s="37">
        <f t="shared" si="27"/>
        <v>2589.84</v>
      </c>
    </row>
    <row r="1777" spans="1:7" ht="15" customHeight="1" x14ac:dyDescent="0.3">
      <c r="A1777" s="34" t="s">
        <v>3428</v>
      </c>
      <c r="B1777" s="35" t="s">
        <v>3429</v>
      </c>
      <c r="C1777" s="35"/>
      <c r="D1777" s="35"/>
      <c r="E1777" s="35"/>
      <c r="F1777" s="36">
        <v>1979</v>
      </c>
      <c r="G1777" s="37">
        <f t="shared" si="27"/>
        <v>23510.52</v>
      </c>
    </row>
    <row r="1778" spans="1:7" ht="15" customHeight="1" x14ac:dyDescent="0.3">
      <c r="A1778" s="34" t="s">
        <v>3430</v>
      </c>
      <c r="B1778" s="35" t="s">
        <v>3431</v>
      </c>
      <c r="C1778" s="35"/>
      <c r="D1778" s="35"/>
      <c r="E1778" s="35"/>
      <c r="F1778" s="36">
        <v>2129</v>
      </c>
      <c r="G1778" s="37">
        <f t="shared" si="27"/>
        <v>25292.52</v>
      </c>
    </row>
    <row r="1779" spans="1:7" ht="15" customHeight="1" x14ac:dyDescent="0.3">
      <c r="A1779" s="34" t="s">
        <v>3432</v>
      </c>
      <c r="B1779" s="35" t="s">
        <v>3433</v>
      </c>
      <c r="C1779" s="35"/>
      <c r="D1779" s="35"/>
      <c r="E1779" s="35"/>
      <c r="F1779" s="36">
        <v>472</v>
      </c>
      <c r="G1779" s="37">
        <f t="shared" si="27"/>
        <v>5607.36</v>
      </c>
    </row>
    <row r="1780" spans="1:7" ht="15" customHeight="1" x14ac:dyDescent="0.3">
      <c r="A1780" s="34" t="s">
        <v>3434</v>
      </c>
      <c r="B1780" s="35" t="s">
        <v>3435</v>
      </c>
      <c r="C1780" s="35"/>
      <c r="D1780" s="35"/>
      <c r="E1780" s="35"/>
      <c r="F1780" s="36">
        <v>1838</v>
      </c>
      <c r="G1780" s="37">
        <f t="shared" si="27"/>
        <v>21835.439999999999</v>
      </c>
    </row>
    <row r="1781" spans="1:7" ht="15" customHeight="1" x14ac:dyDescent="0.3">
      <c r="A1781" s="34" t="s">
        <v>3436</v>
      </c>
      <c r="B1781" s="35" t="s">
        <v>3437</v>
      </c>
      <c r="C1781" s="35"/>
      <c r="D1781" s="35"/>
      <c r="E1781" s="35"/>
      <c r="F1781" s="36">
        <v>2351</v>
      </c>
      <c r="G1781" s="37">
        <f t="shared" si="27"/>
        <v>27929.879999999997</v>
      </c>
    </row>
    <row r="1782" spans="1:7" ht="15" customHeight="1" x14ac:dyDescent="0.3">
      <c r="A1782" s="34" t="s">
        <v>3438</v>
      </c>
      <c r="B1782" s="35" t="s">
        <v>3439</v>
      </c>
      <c r="C1782" s="35"/>
      <c r="D1782" s="35"/>
      <c r="E1782" s="35"/>
      <c r="F1782" s="36">
        <v>2864</v>
      </c>
      <c r="G1782" s="37">
        <f t="shared" si="27"/>
        <v>34024.32</v>
      </c>
    </row>
    <row r="1783" spans="1:7" ht="15" customHeight="1" x14ac:dyDescent="0.3">
      <c r="A1783" s="34" t="s">
        <v>3440</v>
      </c>
      <c r="B1783" s="35" t="s">
        <v>3441</v>
      </c>
      <c r="C1783" s="35"/>
      <c r="D1783" s="35"/>
      <c r="E1783" s="35"/>
      <c r="F1783" s="36">
        <v>138</v>
      </c>
      <c r="G1783" s="37">
        <f t="shared" si="27"/>
        <v>1639.44</v>
      </c>
    </row>
    <row r="1784" spans="1:7" ht="15" customHeight="1" x14ac:dyDescent="0.3">
      <c r="A1784" s="34" t="s">
        <v>3442</v>
      </c>
      <c r="B1784" s="35" t="s">
        <v>3443</v>
      </c>
      <c r="C1784" s="35"/>
      <c r="D1784" s="35"/>
      <c r="E1784" s="35"/>
      <c r="F1784" s="36">
        <v>135</v>
      </c>
      <c r="G1784" s="37">
        <f t="shared" si="27"/>
        <v>1603.8000000000002</v>
      </c>
    </row>
    <row r="1785" spans="1:7" ht="15" customHeight="1" x14ac:dyDescent="0.3">
      <c r="A1785" s="34" t="s">
        <v>3444</v>
      </c>
      <c r="B1785" s="35" t="s">
        <v>3445</v>
      </c>
      <c r="C1785" s="35"/>
      <c r="D1785" s="35"/>
      <c r="E1785" s="35"/>
      <c r="F1785" s="36">
        <v>245</v>
      </c>
      <c r="G1785" s="37">
        <f t="shared" si="27"/>
        <v>2910.6000000000004</v>
      </c>
    </row>
    <row r="1786" spans="1:7" ht="15" customHeight="1" x14ac:dyDescent="0.3">
      <c r="A1786" s="34" t="s">
        <v>3446</v>
      </c>
      <c r="B1786" s="35" t="s">
        <v>3447</v>
      </c>
      <c r="C1786" s="35"/>
      <c r="D1786" s="35"/>
      <c r="E1786" s="35"/>
      <c r="F1786" s="36">
        <v>163</v>
      </c>
      <c r="G1786" s="37">
        <f t="shared" si="27"/>
        <v>1936.44</v>
      </c>
    </row>
    <row r="1787" spans="1:7" ht="15" customHeight="1" x14ac:dyDescent="0.3">
      <c r="A1787" s="34" t="s">
        <v>3448</v>
      </c>
      <c r="B1787" s="35" t="s">
        <v>3449</v>
      </c>
      <c r="C1787" s="35"/>
      <c r="D1787" s="35"/>
      <c r="E1787" s="35"/>
      <c r="F1787" s="36">
        <v>519</v>
      </c>
      <c r="G1787" s="37">
        <f t="shared" si="27"/>
        <v>6165.7199999999993</v>
      </c>
    </row>
    <row r="1788" spans="1:7" ht="18.75" x14ac:dyDescent="0.3">
      <c r="A1788" s="34" t="s">
        <v>3450</v>
      </c>
      <c r="B1788" s="35" t="s">
        <v>3451</v>
      </c>
      <c r="C1788" s="35"/>
      <c r="D1788" s="35"/>
      <c r="E1788" s="35"/>
      <c r="F1788" s="36">
        <v>8737</v>
      </c>
      <c r="G1788" s="37">
        <f t="shared" si="27"/>
        <v>103795.56</v>
      </c>
    </row>
    <row r="1789" spans="1:7" ht="18.75" x14ac:dyDescent="0.3">
      <c r="A1789" s="34" t="s">
        <v>3452</v>
      </c>
      <c r="B1789" s="35" t="s">
        <v>3453</v>
      </c>
      <c r="C1789" s="35"/>
      <c r="D1789" s="35"/>
      <c r="E1789" s="35"/>
      <c r="F1789" s="36">
        <v>43685</v>
      </c>
      <c r="G1789" s="37">
        <f t="shared" si="27"/>
        <v>518977.80000000005</v>
      </c>
    </row>
    <row r="1790" spans="1:7" ht="15" customHeight="1" x14ac:dyDescent="0.3">
      <c r="A1790" s="34" t="s">
        <v>3454</v>
      </c>
      <c r="B1790" s="35" t="s">
        <v>3455</v>
      </c>
      <c r="C1790" s="35"/>
      <c r="D1790" s="35"/>
      <c r="E1790" s="35"/>
      <c r="F1790" s="36">
        <v>87370</v>
      </c>
      <c r="G1790" s="37">
        <f t="shared" si="27"/>
        <v>1037955.6000000001</v>
      </c>
    </row>
    <row r="1791" spans="1:7" ht="18.75" x14ac:dyDescent="0.3">
      <c r="A1791" s="34" t="s">
        <v>3456</v>
      </c>
      <c r="B1791" s="35" t="s">
        <v>3457</v>
      </c>
      <c r="C1791" s="35"/>
      <c r="D1791" s="35"/>
      <c r="E1791" s="35"/>
      <c r="F1791" s="36">
        <v>294</v>
      </c>
      <c r="G1791" s="37">
        <f t="shared" si="27"/>
        <v>3492.7200000000003</v>
      </c>
    </row>
    <row r="1792" spans="1:7" ht="15" customHeight="1" x14ac:dyDescent="0.3">
      <c r="A1792" s="34" t="s">
        <v>3458</v>
      </c>
      <c r="B1792" s="35" t="s">
        <v>3459</v>
      </c>
      <c r="C1792" s="35"/>
      <c r="D1792" s="35"/>
      <c r="E1792" s="35"/>
      <c r="F1792" s="36">
        <v>180</v>
      </c>
      <c r="G1792" s="37">
        <f t="shared" si="27"/>
        <v>2138.3999999999996</v>
      </c>
    </row>
    <row r="1793" spans="1:7" ht="15" customHeight="1" x14ac:dyDescent="0.3">
      <c r="A1793" s="34" t="s">
        <v>3460</v>
      </c>
      <c r="B1793" s="35" t="s">
        <v>3461</v>
      </c>
      <c r="C1793" s="35"/>
      <c r="D1793" s="35"/>
      <c r="E1793" s="35"/>
      <c r="F1793" s="36">
        <v>149</v>
      </c>
      <c r="G1793" s="37">
        <f t="shared" si="27"/>
        <v>1770.12</v>
      </c>
    </row>
    <row r="1794" spans="1:7" ht="18.75" x14ac:dyDescent="0.3">
      <c r="A1794" s="34" t="s">
        <v>3462</v>
      </c>
      <c r="B1794" s="35" t="s">
        <v>3463</v>
      </c>
      <c r="C1794" s="35"/>
      <c r="D1794" s="35"/>
      <c r="E1794" s="35"/>
      <c r="F1794" s="36">
        <v>157</v>
      </c>
      <c r="G1794" s="37">
        <f t="shared" si="27"/>
        <v>1865.16</v>
      </c>
    </row>
    <row r="1795" spans="1:7" ht="15" customHeight="1" x14ac:dyDescent="0.3">
      <c r="A1795" s="34" t="s">
        <v>3464</v>
      </c>
      <c r="B1795" s="35" t="s">
        <v>3465</v>
      </c>
      <c r="C1795" s="35"/>
      <c r="D1795" s="35"/>
      <c r="E1795" s="35"/>
      <c r="F1795" s="36">
        <v>260</v>
      </c>
      <c r="G1795" s="37">
        <f t="shared" si="27"/>
        <v>3088.7999999999997</v>
      </c>
    </row>
    <row r="1796" spans="1:7" ht="15" customHeight="1" x14ac:dyDescent="0.3">
      <c r="A1796" s="34" t="s">
        <v>3466</v>
      </c>
      <c r="B1796" s="35" t="s">
        <v>3467</v>
      </c>
      <c r="C1796" s="35"/>
      <c r="D1796" s="35"/>
      <c r="E1796" s="35"/>
      <c r="F1796" s="36">
        <v>108</v>
      </c>
      <c r="G1796" s="37">
        <f t="shared" si="27"/>
        <v>1283.04</v>
      </c>
    </row>
    <row r="1797" spans="1:7" ht="15" customHeight="1" x14ac:dyDescent="0.3">
      <c r="A1797" s="34" t="s">
        <v>3468</v>
      </c>
      <c r="B1797" s="35" t="s">
        <v>3469</v>
      </c>
      <c r="C1797" s="35"/>
      <c r="D1797" s="35"/>
      <c r="E1797" s="35"/>
      <c r="F1797" s="36">
        <v>157</v>
      </c>
      <c r="G1797" s="37">
        <f t="shared" si="27"/>
        <v>1865.16</v>
      </c>
    </row>
    <row r="1798" spans="1:7" ht="15" customHeight="1" x14ac:dyDescent="0.3">
      <c r="A1798" s="34" t="s">
        <v>3470</v>
      </c>
      <c r="B1798" s="35" t="s">
        <v>3471</v>
      </c>
      <c r="C1798" s="35"/>
      <c r="D1798" s="35"/>
      <c r="E1798" s="35"/>
      <c r="F1798" s="36">
        <v>157</v>
      </c>
      <c r="G1798" s="37">
        <f t="shared" si="27"/>
        <v>1865.16</v>
      </c>
    </row>
    <row r="1799" spans="1:7" ht="15" customHeight="1" x14ac:dyDescent="0.3">
      <c r="A1799" s="34" t="s">
        <v>3472</v>
      </c>
      <c r="B1799" s="35" t="s">
        <v>3473</v>
      </c>
      <c r="C1799" s="35"/>
      <c r="D1799" s="35"/>
      <c r="E1799" s="35"/>
      <c r="F1799" s="36">
        <v>536</v>
      </c>
      <c r="G1799" s="37">
        <f t="shared" si="27"/>
        <v>6367.68</v>
      </c>
    </row>
    <row r="1800" spans="1:7" ht="15" customHeight="1" x14ac:dyDescent="0.3">
      <c r="A1800" s="34" t="s">
        <v>3474</v>
      </c>
      <c r="B1800" s="35" t="s">
        <v>3475</v>
      </c>
      <c r="C1800" s="35"/>
      <c r="D1800" s="35"/>
      <c r="E1800" s="35"/>
      <c r="F1800" s="36">
        <v>804</v>
      </c>
      <c r="G1800" s="37">
        <f t="shared" si="27"/>
        <v>9551.52</v>
      </c>
    </row>
    <row r="1801" spans="1:7" ht="15" customHeight="1" x14ac:dyDescent="0.3">
      <c r="A1801" s="34" t="s">
        <v>3476</v>
      </c>
      <c r="B1801" s="35" t="s">
        <v>3477</v>
      </c>
      <c r="C1801" s="35"/>
      <c r="D1801" s="35"/>
      <c r="E1801" s="35"/>
      <c r="F1801" s="36">
        <v>634</v>
      </c>
      <c r="G1801" s="37">
        <f t="shared" ref="G1801:G1864" si="28">F1801*1.98*6</f>
        <v>7531.92</v>
      </c>
    </row>
    <row r="1802" spans="1:7" ht="15" customHeight="1" x14ac:dyDescent="0.3">
      <c r="A1802" s="34" t="s">
        <v>3478</v>
      </c>
      <c r="B1802" s="35" t="s">
        <v>3479</v>
      </c>
      <c r="C1802" s="35"/>
      <c r="D1802" s="35"/>
      <c r="E1802" s="35"/>
      <c r="F1802" s="36">
        <v>203</v>
      </c>
      <c r="G1802" s="37">
        <f t="shared" si="28"/>
        <v>2411.64</v>
      </c>
    </row>
    <row r="1803" spans="1:7" ht="15" customHeight="1" x14ac:dyDescent="0.3">
      <c r="A1803" s="34" t="s">
        <v>3480</v>
      </c>
      <c r="B1803" s="35" t="s">
        <v>3481</v>
      </c>
      <c r="C1803" s="35"/>
      <c r="D1803" s="35"/>
      <c r="E1803" s="35"/>
      <c r="F1803" s="36">
        <v>122</v>
      </c>
      <c r="G1803" s="37">
        <f t="shared" si="28"/>
        <v>1449.3600000000001</v>
      </c>
    </row>
    <row r="1804" spans="1:7" ht="18.75" x14ac:dyDescent="0.3">
      <c r="A1804" s="34" t="s">
        <v>3482</v>
      </c>
      <c r="B1804" s="35" t="s">
        <v>3483</v>
      </c>
      <c r="C1804" s="35"/>
      <c r="D1804" s="35"/>
      <c r="E1804" s="35"/>
      <c r="F1804" s="36">
        <v>138</v>
      </c>
      <c r="G1804" s="37">
        <f t="shared" si="28"/>
        <v>1639.44</v>
      </c>
    </row>
    <row r="1805" spans="1:7" ht="15" customHeight="1" x14ac:dyDescent="0.3">
      <c r="A1805" s="34" t="s">
        <v>3484</v>
      </c>
      <c r="B1805" s="35" t="s">
        <v>3485</v>
      </c>
      <c r="C1805" s="35"/>
      <c r="D1805" s="35"/>
      <c r="E1805" s="35"/>
      <c r="F1805" s="36">
        <v>149</v>
      </c>
      <c r="G1805" s="37">
        <f t="shared" si="28"/>
        <v>1770.12</v>
      </c>
    </row>
    <row r="1806" spans="1:7" ht="15" customHeight="1" x14ac:dyDescent="0.3">
      <c r="A1806" s="34" t="s">
        <v>3486</v>
      </c>
      <c r="B1806" s="35" t="s">
        <v>3487</v>
      </c>
      <c r="C1806" s="35"/>
      <c r="D1806" s="35"/>
      <c r="E1806" s="35"/>
      <c r="F1806" s="36">
        <v>127</v>
      </c>
      <c r="G1806" s="37">
        <f t="shared" si="28"/>
        <v>1508.76</v>
      </c>
    </row>
    <row r="1807" spans="1:7" ht="15" customHeight="1" x14ac:dyDescent="0.3">
      <c r="A1807" s="34" t="s">
        <v>3488</v>
      </c>
      <c r="B1807" s="35" t="s">
        <v>3489</v>
      </c>
      <c r="C1807" s="35"/>
      <c r="D1807" s="35"/>
      <c r="E1807" s="35"/>
      <c r="F1807" s="36">
        <v>173</v>
      </c>
      <c r="G1807" s="37">
        <f t="shared" si="28"/>
        <v>2055.2400000000002</v>
      </c>
    </row>
    <row r="1808" spans="1:7" ht="18.75" x14ac:dyDescent="0.3">
      <c r="A1808" s="34" t="s">
        <v>3490</v>
      </c>
      <c r="B1808" s="35" t="s">
        <v>3491</v>
      </c>
      <c r="C1808" s="35"/>
      <c r="D1808" s="35"/>
      <c r="E1808" s="35"/>
      <c r="F1808" s="36">
        <v>600</v>
      </c>
      <c r="G1808" s="37">
        <f t="shared" si="28"/>
        <v>7128</v>
      </c>
    </row>
    <row r="1809" spans="1:7" ht="15" customHeight="1" x14ac:dyDescent="0.3">
      <c r="A1809" s="34" t="s">
        <v>3492</v>
      </c>
      <c r="B1809" s="35" t="s">
        <v>3493</v>
      </c>
      <c r="C1809" s="35"/>
      <c r="D1809" s="35"/>
      <c r="E1809" s="35"/>
      <c r="F1809" s="36">
        <v>176</v>
      </c>
      <c r="G1809" s="37">
        <f t="shared" si="28"/>
        <v>2090.88</v>
      </c>
    </row>
    <row r="1810" spans="1:7" ht="15" customHeight="1" x14ac:dyDescent="0.3">
      <c r="A1810" s="34" t="s">
        <v>3494</v>
      </c>
      <c r="B1810" s="35" t="s">
        <v>3495</v>
      </c>
      <c r="C1810" s="35"/>
      <c r="D1810" s="35"/>
      <c r="E1810" s="35"/>
      <c r="F1810" s="36">
        <v>245</v>
      </c>
      <c r="G1810" s="37">
        <f t="shared" si="28"/>
        <v>2910.6000000000004</v>
      </c>
    </row>
    <row r="1811" spans="1:7" ht="18.75" x14ac:dyDescent="0.3">
      <c r="A1811" s="34" t="s">
        <v>3496</v>
      </c>
      <c r="B1811" s="35" t="s">
        <v>3497</v>
      </c>
      <c r="C1811" s="35"/>
      <c r="D1811" s="35"/>
      <c r="E1811" s="35"/>
      <c r="F1811" s="36">
        <v>4279</v>
      </c>
      <c r="G1811" s="37">
        <f t="shared" si="28"/>
        <v>50834.520000000004</v>
      </c>
    </row>
    <row r="1812" spans="1:7" ht="15" customHeight="1" x14ac:dyDescent="0.3">
      <c r="A1812" s="34" t="s">
        <v>3498</v>
      </c>
      <c r="B1812" s="35" t="s">
        <v>3499</v>
      </c>
      <c r="C1812" s="35"/>
      <c r="D1812" s="35"/>
      <c r="E1812" s="35"/>
      <c r="F1812" s="36">
        <v>7514</v>
      </c>
      <c r="G1812" s="37">
        <f t="shared" si="28"/>
        <v>89266.319999999992</v>
      </c>
    </row>
    <row r="1813" spans="1:7" ht="15" customHeight="1" x14ac:dyDescent="0.3">
      <c r="A1813" s="34" t="s">
        <v>3500</v>
      </c>
      <c r="B1813" s="35" t="s">
        <v>3501</v>
      </c>
      <c r="C1813" s="35"/>
      <c r="D1813" s="35"/>
      <c r="E1813" s="35"/>
      <c r="F1813" s="36">
        <v>90</v>
      </c>
      <c r="G1813" s="37">
        <f t="shared" si="28"/>
        <v>1069.1999999999998</v>
      </c>
    </row>
    <row r="1814" spans="1:7" ht="15" customHeight="1" x14ac:dyDescent="0.3">
      <c r="A1814" s="34" t="s">
        <v>3502</v>
      </c>
      <c r="B1814" s="35" t="s">
        <v>3503</v>
      </c>
      <c r="C1814" s="35"/>
      <c r="D1814" s="35"/>
      <c r="E1814" s="35"/>
      <c r="F1814" s="36">
        <v>107</v>
      </c>
      <c r="G1814" s="37">
        <f t="shared" si="28"/>
        <v>1271.1599999999999</v>
      </c>
    </row>
    <row r="1815" spans="1:7" ht="15" customHeight="1" x14ac:dyDescent="0.3">
      <c r="A1815" s="34" t="s">
        <v>3504</v>
      </c>
      <c r="B1815" s="35" t="s">
        <v>3505</v>
      </c>
      <c r="C1815" s="35"/>
      <c r="D1815" s="35"/>
      <c r="E1815" s="35"/>
      <c r="F1815" s="36">
        <v>107</v>
      </c>
      <c r="G1815" s="37">
        <f t="shared" si="28"/>
        <v>1271.1599999999999</v>
      </c>
    </row>
    <row r="1816" spans="1:7" ht="15" customHeight="1" x14ac:dyDescent="0.3">
      <c r="A1816" s="34" t="s">
        <v>3506</v>
      </c>
      <c r="B1816" s="35" t="s">
        <v>3507</v>
      </c>
      <c r="C1816" s="35"/>
      <c r="D1816" s="35"/>
      <c r="E1816" s="35"/>
      <c r="F1816" s="36">
        <v>117</v>
      </c>
      <c r="G1816" s="37">
        <f t="shared" si="28"/>
        <v>1389.96</v>
      </c>
    </row>
    <row r="1817" spans="1:7" ht="18.75" x14ac:dyDescent="0.3">
      <c r="A1817" s="34" t="s">
        <v>3508</v>
      </c>
      <c r="B1817" s="35" t="s">
        <v>3509</v>
      </c>
      <c r="C1817" s="35"/>
      <c r="D1817" s="35"/>
      <c r="E1817" s="35"/>
      <c r="F1817" s="36">
        <v>117</v>
      </c>
      <c r="G1817" s="37">
        <f t="shared" si="28"/>
        <v>1389.96</v>
      </c>
    </row>
    <row r="1818" spans="1:7" ht="15" customHeight="1" x14ac:dyDescent="0.3">
      <c r="A1818" s="34" t="s">
        <v>3510</v>
      </c>
      <c r="B1818" s="35" t="s">
        <v>3511</v>
      </c>
      <c r="C1818" s="35"/>
      <c r="D1818" s="35"/>
      <c r="E1818" s="35"/>
      <c r="F1818" s="36">
        <v>57</v>
      </c>
      <c r="G1818" s="37">
        <f t="shared" si="28"/>
        <v>677.16</v>
      </c>
    </row>
    <row r="1819" spans="1:7" ht="15" customHeight="1" x14ac:dyDescent="0.3">
      <c r="A1819" s="34" t="s">
        <v>3512</v>
      </c>
      <c r="B1819" s="35" t="s">
        <v>3513</v>
      </c>
      <c r="C1819" s="35"/>
      <c r="D1819" s="35"/>
      <c r="E1819" s="35"/>
      <c r="F1819" s="36">
        <v>96</v>
      </c>
      <c r="G1819" s="37">
        <f t="shared" si="28"/>
        <v>1140.48</v>
      </c>
    </row>
    <row r="1820" spans="1:7" ht="18.75" x14ac:dyDescent="0.3">
      <c r="A1820" s="34" t="s">
        <v>3514</v>
      </c>
      <c r="B1820" s="35" t="s">
        <v>3515</v>
      </c>
      <c r="C1820" s="35"/>
      <c r="D1820" s="35"/>
      <c r="E1820" s="35"/>
      <c r="F1820" s="36">
        <v>24</v>
      </c>
      <c r="G1820" s="37">
        <f t="shared" si="28"/>
        <v>285.12</v>
      </c>
    </row>
    <row r="1821" spans="1:7" ht="15" customHeight="1" x14ac:dyDescent="0.3">
      <c r="A1821" s="34" t="s">
        <v>3516</v>
      </c>
      <c r="B1821" s="35" t="s">
        <v>3517</v>
      </c>
      <c r="C1821" s="35"/>
      <c r="D1821" s="35"/>
      <c r="E1821" s="35"/>
      <c r="F1821" s="36">
        <v>176</v>
      </c>
      <c r="G1821" s="37">
        <f t="shared" si="28"/>
        <v>2090.88</v>
      </c>
    </row>
    <row r="1822" spans="1:7" ht="15" customHeight="1" x14ac:dyDescent="0.3">
      <c r="A1822" s="34" t="s">
        <v>3518</v>
      </c>
      <c r="B1822" s="35" t="s">
        <v>3519</v>
      </c>
      <c r="C1822" s="35"/>
      <c r="D1822" s="35"/>
      <c r="E1822" s="35"/>
      <c r="F1822" s="36">
        <v>97</v>
      </c>
      <c r="G1822" s="37">
        <f t="shared" si="28"/>
        <v>1152.3600000000001</v>
      </c>
    </row>
    <row r="1823" spans="1:7" ht="15" customHeight="1" x14ac:dyDescent="0.3">
      <c r="A1823" s="34" t="s">
        <v>3520</v>
      </c>
      <c r="B1823" s="35" t="s">
        <v>3521</v>
      </c>
      <c r="C1823" s="35"/>
      <c r="D1823" s="35"/>
      <c r="E1823" s="35"/>
      <c r="F1823" s="36">
        <v>109</v>
      </c>
      <c r="G1823" s="37">
        <f t="shared" si="28"/>
        <v>1294.92</v>
      </c>
    </row>
    <row r="1824" spans="1:7" ht="15" customHeight="1" x14ac:dyDescent="0.3">
      <c r="A1824" s="34" t="s">
        <v>3522</v>
      </c>
      <c r="B1824" s="35" t="s">
        <v>3523</v>
      </c>
      <c r="C1824" s="35"/>
      <c r="D1824" s="35"/>
      <c r="E1824" s="35"/>
      <c r="F1824" s="36">
        <v>109</v>
      </c>
      <c r="G1824" s="37">
        <f t="shared" si="28"/>
        <v>1294.92</v>
      </c>
    </row>
    <row r="1825" spans="1:7" ht="15" customHeight="1" x14ac:dyDescent="0.3">
      <c r="A1825" s="34" t="s">
        <v>3524</v>
      </c>
      <c r="B1825" s="35" t="s">
        <v>3525</v>
      </c>
      <c r="C1825" s="35"/>
      <c r="D1825" s="35"/>
      <c r="E1825" s="35"/>
      <c r="F1825" s="36">
        <v>1452</v>
      </c>
      <c r="G1825" s="37">
        <f t="shared" si="28"/>
        <v>17249.760000000002</v>
      </c>
    </row>
    <row r="1826" spans="1:7" ht="15" customHeight="1" x14ac:dyDescent="0.3">
      <c r="A1826" s="34" t="s">
        <v>3526</v>
      </c>
      <c r="B1826" s="35" t="s">
        <v>3527</v>
      </c>
      <c r="C1826" s="35"/>
      <c r="D1826" s="35"/>
      <c r="E1826" s="35"/>
      <c r="F1826" s="36">
        <v>79</v>
      </c>
      <c r="G1826" s="37">
        <f t="shared" si="28"/>
        <v>938.52</v>
      </c>
    </row>
    <row r="1827" spans="1:7" ht="18.75" x14ac:dyDescent="0.3">
      <c r="A1827" s="34" t="s">
        <v>3528</v>
      </c>
      <c r="B1827" s="35" t="s">
        <v>3529</v>
      </c>
      <c r="C1827" s="35"/>
      <c r="D1827" s="35"/>
      <c r="E1827" s="35"/>
      <c r="F1827" s="36">
        <v>215</v>
      </c>
      <c r="G1827" s="37">
        <f t="shared" si="28"/>
        <v>2554.1999999999998</v>
      </c>
    </row>
    <row r="1828" spans="1:7" ht="15" customHeight="1" x14ac:dyDescent="0.3">
      <c r="A1828" s="34" t="s">
        <v>3530</v>
      </c>
      <c r="B1828" s="35" t="s">
        <v>3531</v>
      </c>
      <c r="C1828" s="35"/>
      <c r="D1828" s="35"/>
      <c r="E1828" s="35"/>
      <c r="F1828" s="36">
        <v>105</v>
      </c>
      <c r="G1828" s="37">
        <f t="shared" si="28"/>
        <v>1247.4000000000001</v>
      </c>
    </row>
    <row r="1829" spans="1:7" ht="15" customHeight="1" x14ac:dyDescent="0.3">
      <c r="A1829" s="34" t="s">
        <v>3532</v>
      </c>
      <c r="B1829" s="35" t="s">
        <v>3533</v>
      </c>
      <c r="C1829" s="35"/>
      <c r="D1829" s="35"/>
      <c r="E1829" s="35"/>
      <c r="F1829" s="36">
        <v>661</v>
      </c>
      <c r="G1829" s="37">
        <f t="shared" si="28"/>
        <v>7852.68</v>
      </c>
    </row>
    <row r="1830" spans="1:7" ht="15" customHeight="1" x14ac:dyDescent="0.3">
      <c r="A1830" s="34" t="s">
        <v>3534</v>
      </c>
      <c r="B1830" s="35" t="s">
        <v>3535</v>
      </c>
      <c r="C1830" s="35"/>
      <c r="D1830" s="35"/>
      <c r="E1830" s="35"/>
      <c r="F1830" s="36">
        <v>145</v>
      </c>
      <c r="G1830" s="37">
        <f t="shared" si="28"/>
        <v>1722.6000000000001</v>
      </c>
    </row>
    <row r="1831" spans="1:7" ht="15" customHeight="1" x14ac:dyDescent="0.3">
      <c r="A1831" s="34" t="s">
        <v>3536</v>
      </c>
      <c r="B1831" s="35" t="s">
        <v>3537</v>
      </c>
      <c r="C1831" s="35"/>
      <c r="D1831" s="35"/>
      <c r="E1831" s="35"/>
      <c r="F1831" s="36">
        <v>1829</v>
      </c>
      <c r="G1831" s="37">
        <f t="shared" si="28"/>
        <v>21728.52</v>
      </c>
    </row>
    <row r="1832" spans="1:7" ht="18.75" x14ac:dyDescent="0.3">
      <c r="A1832" s="34" t="s">
        <v>3538</v>
      </c>
      <c r="B1832" s="35" t="s">
        <v>3539</v>
      </c>
      <c r="C1832" s="35"/>
      <c r="D1832" s="35"/>
      <c r="E1832" s="35"/>
      <c r="F1832" s="36">
        <v>283</v>
      </c>
      <c r="G1832" s="37">
        <f t="shared" si="28"/>
        <v>3362.04</v>
      </c>
    </row>
    <row r="1833" spans="1:7" ht="18.75" x14ac:dyDescent="0.3">
      <c r="A1833" s="34" t="s">
        <v>3540</v>
      </c>
      <c r="B1833" s="35" t="s">
        <v>3541</v>
      </c>
      <c r="C1833" s="35"/>
      <c r="D1833" s="35"/>
      <c r="E1833" s="35"/>
      <c r="F1833" s="36">
        <v>61</v>
      </c>
      <c r="G1833" s="37">
        <f t="shared" si="28"/>
        <v>724.68000000000006</v>
      </c>
    </row>
    <row r="1834" spans="1:7" ht="18.75" x14ac:dyDescent="0.3">
      <c r="A1834" s="34" t="s">
        <v>3542</v>
      </c>
      <c r="B1834" s="35" t="s">
        <v>3543</v>
      </c>
      <c r="C1834" s="35"/>
      <c r="D1834" s="35"/>
      <c r="E1834" s="35"/>
      <c r="F1834" s="36">
        <v>110</v>
      </c>
      <c r="G1834" s="37">
        <f t="shared" si="28"/>
        <v>1306.8000000000002</v>
      </c>
    </row>
    <row r="1835" spans="1:7" ht="15" customHeight="1" x14ac:dyDescent="0.3">
      <c r="A1835" s="34" t="s">
        <v>3544</v>
      </c>
      <c r="B1835" s="35" t="s">
        <v>3545</v>
      </c>
      <c r="C1835" s="35"/>
      <c r="D1835" s="35"/>
      <c r="E1835" s="35"/>
      <c r="F1835" s="36">
        <v>61</v>
      </c>
      <c r="G1835" s="37">
        <f t="shared" si="28"/>
        <v>724.68000000000006</v>
      </c>
    </row>
    <row r="1836" spans="1:7" ht="15" customHeight="1" x14ac:dyDescent="0.3">
      <c r="A1836" s="34" t="s">
        <v>3546</v>
      </c>
      <c r="B1836" s="35" t="s">
        <v>3547</v>
      </c>
      <c r="C1836" s="35"/>
      <c r="D1836" s="35"/>
      <c r="E1836" s="35"/>
      <c r="F1836" s="36">
        <v>61</v>
      </c>
      <c r="G1836" s="37">
        <f t="shared" si="28"/>
        <v>724.68000000000006</v>
      </c>
    </row>
    <row r="1837" spans="1:7" ht="15" customHeight="1" x14ac:dyDescent="0.3">
      <c r="A1837" s="34" t="s">
        <v>3548</v>
      </c>
      <c r="B1837" s="35" t="s">
        <v>3549</v>
      </c>
      <c r="C1837" s="35"/>
      <c r="D1837" s="35"/>
      <c r="E1837" s="35"/>
      <c r="F1837" s="36">
        <v>186</v>
      </c>
      <c r="G1837" s="37">
        <f t="shared" si="28"/>
        <v>2209.6799999999998</v>
      </c>
    </row>
    <row r="1838" spans="1:7" ht="15" customHeight="1" x14ac:dyDescent="0.3">
      <c r="A1838" s="34" t="s">
        <v>3550</v>
      </c>
      <c r="B1838" s="35" t="s">
        <v>3551</v>
      </c>
      <c r="C1838" s="35"/>
      <c r="D1838" s="35"/>
      <c r="E1838" s="35"/>
      <c r="F1838" s="36">
        <v>246</v>
      </c>
      <c r="G1838" s="37">
        <f t="shared" si="28"/>
        <v>2922.48</v>
      </c>
    </row>
    <row r="1839" spans="1:7" ht="15" customHeight="1" x14ac:dyDescent="0.3">
      <c r="A1839" s="34" t="s">
        <v>3552</v>
      </c>
      <c r="B1839" s="35" t="s">
        <v>3553</v>
      </c>
      <c r="C1839" s="35"/>
      <c r="D1839" s="35"/>
      <c r="E1839" s="35"/>
      <c r="F1839" s="36">
        <v>61</v>
      </c>
      <c r="G1839" s="37">
        <f t="shared" si="28"/>
        <v>724.68000000000006</v>
      </c>
    </row>
    <row r="1840" spans="1:7" ht="15" customHeight="1" x14ac:dyDescent="0.3">
      <c r="A1840" s="34" t="s">
        <v>3554</v>
      </c>
      <c r="B1840" s="35" t="s">
        <v>3555</v>
      </c>
      <c r="C1840" s="35"/>
      <c r="D1840" s="35"/>
      <c r="E1840" s="35"/>
      <c r="F1840" s="36">
        <v>177</v>
      </c>
      <c r="G1840" s="37">
        <f t="shared" si="28"/>
        <v>2102.7599999999998</v>
      </c>
    </row>
    <row r="1841" spans="1:7" ht="18.75" x14ac:dyDescent="0.3">
      <c r="A1841" s="34" t="s">
        <v>3556</v>
      </c>
      <c r="B1841" s="35" t="s">
        <v>3557</v>
      </c>
      <c r="C1841" s="35"/>
      <c r="D1841" s="35"/>
      <c r="E1841" s="35"/>
      <c r="F1841" s="36">
        <v>86</v>
      </c>
      <c r="G1841" s="37">
        <f t="shared" si="28"/>
        <v>1021.6800000000001</v>
      </c>
    </row>
    <row r="1842" spans="1:7" ht="15" customHeight="1" x14ac:dyDescent="0.3">
      <c r="A1842" s="34" t="s">
        <v>3558</v>
      </c>
      <c r="B1842" s="35" t="s">
        <v>3559</v>
      </c>
      <c r="C1842" s="35"/>
      <c r="D1842" s="35"/>
      <c r="E1842" s="35"/>
      <c r="F1842" s="36">
        <v>86</v>
      </c>
      <c r="G1842" s="37">
        <f t="shared" si="28"/>
        <v>1021.6800000000001</v>
      </c>
    </row>
    <row r="1843" spans="1:7" ht="15" customHeight="1" x14ac:dyDescent="0.3">
      <c r="A1843" s="34" t="s">
        <v>3560</v>
      </c>
      <c r="B1843" s="35" t="s">
        <v>3561</v>
      </c>
      <c r="C1843" s="35"/>
      <c r="D1843" s="35"/>
      <c r="E1843" s="35"/>
      <c r="F1843" s="36">
        <v>235</v>
      </c>
      <c r="G1843" s="37">
        <f t="shared" si="28"/>
        <v>2791.8</v>
      </c>
    </row>
    <row r="1844" spans="1:7" ht="15" customHeight="1" x14ac:dyDescent="0.3">
      <c r="A1844" s="34" t="s">
        <v>3562</v>
      </c>
      <c r="B1844" s="35" t="s">
        <v>3563</v>
      </c>
      <c r="C1844" s="35"/>
      <c r="D1844" s="35"/>
      <c r="E1844" s="35"/>
      <c r="F1844" s="36">
        <v>235</v>
      </c>
      <c r="G1844" s="37">
        <f t="shared" si="28"/>
        <v>2791.8</v>
      </c>
    </row>
    <row r="1845" spans="1:7" ht="16.5" customHeight="1" x14ac:dyDescent="0.3">
      <c r="A1845" s="34" t="s">
        <v>3564</v>
      </c>
      <c r="B1845" s="35" t="s">
        <v>3565</v>
      </c>
      <c r="C1845" s="35"/>
      <c r="D1845" s="35"/>
      <c r="E1845" s="35"/>
      <c r="F1845" s="36">
        <v>242</v>
      </c>
      <c r="G1845" s="37">
        <f t="shared" si="28"/>
        <v>2874.96</v>
      </c>
    </row>
    <row r="1846" spans="1:7" ht="15" customHeight="1" x14ac:dyDescent="0.3">
      <c r="A1846" s="34" t="s">
        <v>3566</v>
      </c>
      <c r="B1846" s="35" t="s">
        <v>3567</v>
      </c>
      <c r="C1846" s="35"/>
      <c r="D1846" s="35"/>
      <c r="E1846" s="35"/>
      <c r="F1846" s="36">
        <v>356</v>
      </c>
      <c r="G1846" s="37">
        <f t="shared" si="28"/>
        <v>4229.28</v>
      </c>
    </row>
    <row r="1847" spans="1:7" ht="15" customHeight="1" x14ac:dyDescent="0.3">
      <c r="A1847" s="34" t="s">
        <v>3568</v>
      </c>
      <c r="B1847" s="35" t="s">
        <v>3569</v>
      </c>
      <c r="C1847" s="35"/>
      <c r="D1847" s="35"/>
      <c r="E1847" s="35"/>
      <c r="F1847" s="36">
        <v>235</v>
      </c>
      <c r="G1847" s="37">
        <f t="shared" si="28"/>
        <v>2791.8</v>
      </c>
    </row>
    <row r="1848" spans="1:7" ht="15" customHeight="1" x14ac:dyDescent="0.3">
      <c r="A1848" s="34" t="s">
        <v>3570</v>
      </c>
      <c r="B1848" s="35" t="s">
        <v>3571</v>
      </c>
      <c r="C1848" s="35"/>
      <c r="D1848" s="35"/>
      <c r="E1848" s="35"/>
      <c r="F1848" s="36">
        <v>283</v>
      </c>
      <c r="G1848" s="37">
        <f t="shared" si="28"/>
        <v>3362.04</v>
      </c>
    </row>
    <row r="1849" spans="1:7" ht="15" customHeight="1" x14ac:dyDescent="0.3">
      <c r="A1849" s="34" t="s">
        <v>3572</v>
      </c>
      <c r="B1849" s="35" t="s">
        <v>3573</v>
      </c>
      <c r="C1849" s="35"/>
      <c r="D1849" s="35"/>
      <c r="E1849" s="35"/>
      <c r="F1849" s="36">
        <v>788</v>
      </c>
      <c r="G1849" s="37">
        <f t="shared" si="28"/>
        <v>9361.44</v>
      </c>
    </row>
    <row r="1850" spans="1:7" ht="15" customHeight="1" x14ac:dyDescent="0.3">
      <c r="A1850" s="34" t="s">
        <v>3574</v>
      </c>
      <c r="B1850" s="35" t="s">
        <v>3575</v>
      </c>
      <c r="C1850" s="35"/>
      <c r="D1850" s="35"/>
      <c r="E1850" s="35"/>
      <c r="F1850" s="36">
        <v>632</v>
      </c>
      <c r="G1850" s="37">
        <f t="shared" si="28"/>
        <v>7508.16</v>
      </c>
    </row>
    <row r="1851" spans="1:7" ht="15" customHeight="1" x14ac:dyDescent="0.3">
      <c r="A1851" s="34" t="s">
        <v>3576</v>
      </c>
      <c r="B1851" s="35" t="s">
        <v>3577</v>
      </c>
      <c r="C1851" s="35"/>
      <c r="D1851" s="35"/>
      <c r="E1851" s="35"/>
      <c r="F1851" s="36">
        <v>372</v>
      </c>
      <c r="G1851" s="37">
        <f t="shared" si="28"/>
        <v>4419.3599999999997</v>
      </c>
    </row>
    <row r="1852" spans="1:7" ht="15" customHeight="1" x14ac:dyDescent="0.3">
      <c r="A1852" s="34" t="s">
        <v>3578</v>
      </c>
      <c r="B1852" s="35" t="s">
        <v>3579</v>
      </c>
      <c r="C1852" s="35"/>
      <c r="D1852" s="35"/>
      <c r="E1852" s="35"/>
      <c r="F1852" s="36">
        <v>375</v>
      </c>
      <c r="G1852" s="37">
        <f t="shared" si="28"/>
        <v>4455</v>
      </c>
    </row>
    <row r="1853" spans="1:7" ht="15" customHeight="1" x14ac:dyDescent="0.3">
      <c r="A1853" s="34" t="s">
        <v>3580</v>
      </c>
      <c r="B1853" s="35" t="s">
        <v>3581</v>
      </c>
      <c r="C1853" s="35"/>
      <c r="D1853" s="35"/>
      <c r="E1853" s="35"/>
      <c r="F1853" s="36">
        <v>371</v>
      </c>
      <c r="G1853" s="37">
        <f t="shared" si="28"/>
        <v>4407.4800000000005</v>
      </c>
    </row>
    <row r="1854" spans="1:7" ht="15" customHeight="1" x14ac:dyDescent="0.3">
      <c r="A1854" s="34" t="s">
        <v>3582</v>
      </c>
      <c r="B1854" s="35" t="s">
        <v>3583</v>
      </c>
      <c r="C1854" s="35"/>
      <c r="D1854" s="35"/>
      <c r="E1854" s="35"/>
      <c r="F1854" s="36">
        <v>371</v>
      </c>
      <c r="G1854" s="37">
        <f t="shared" si="28"/>
        <v>4407.4800000000005</v>
      </c>
    </row>
    <row r="1855" spans="1:7" ht="15" customHeight="1" x14ac:dyDescent="0.3">
      <c r="A1855" s="34" t="s">
        <v>3584</v>
      </c>
      <c r="B1855" s="35" t="s">
        <v>3585</v>
      </c>
      <c r="C1855" s="35"/>
      <c r="D1855" s="35"/>
      <c r="E1855" s="35"/>
      <c r="F1855" s="36">
        <v>121</v>
      </c>
      <c r="G1855" s="37">
        <f t="shared" si="28"/>
        <v>1437.48</v>
      </c>
    </row>
    <row r="1856" spans="1:7" ht="15" customHeight="1" x14ac:dyDescent="0.3">
      <c r="A1856" s="34" t="s">
        <v>3586</v>
      </c>
      <c r="B1856" s="35" t="s">
        <v>3587</v>
      </c>
      <c r="C1856" s="35"/>
      <c r="D1856" s="35"/>
      <c r="E1856" s="35"/>
      <c r="F1856" s="36">
        <v>219</v>
      </c>
      <c r="G1856" s="37">
        <f t="shared" si="28"/>
        <v>2601.7200000000003</v>
      </c>
    </row>
    <row r="1857" spans="1:7" ht="15" customHeight="1" x14ac:dyDescent="0.3">
      <c r="A1857" s="34" t="s">
        <v>3588</v>
      </c>
      <c r="B1857" s="35" t="s">
        <v>3589</v>
      </c>
      <c r="C1857" s="35"/>
      <c r="D1857" s="35"/>
      <c r="E1857" s="35"/>
      <c r="F1857" s="36">
        <v>371</v>
      </c>
      <c r="G1857" s="37">
        <f t="shared" si="28"/>
        <v>4407.4800000000005</v>
      </c>
    </row>
    <row r="1858" spans="1:7" ht="15" customHeight="1" x14ac:dyDescent="0.3">
      <c r="A1858" s="34" t="s">
        <v>3590</v>
      </c>
      <c r="B1858" s="35" t="s">
        <v>3591</v>
      </c>
      <c r="C1858" s="35"/>
      <c r="D1858" s="35"/>
      <c r="E1858" s="35"/>
      <c r="F1858" s="36">
        <v>292</v>
      </c>
      <c r="G1858" s="37">
        <f t="shared" si="28"/>
        <v>3468.96</v>
      </c>
    </row>
    <row r="1859" spans="1:7" ht="15" customHeight="1" x14ac:dyDescent="0.3">
      <c r="A1859" s="34" t="s">
        <v>3592</v>
      </c>
      <c r="B1859" s="35" t="s">
        <v>3593</v>
      </c>
      <c r="C1859" s="35"/>
      <c r="D1859" s="35"/>
      <c r="E1859" s="35"/>
      <c r="F1859" s="36">
        <v>450</v>
      </c>
      <c r="G1859" s="37">
        <f t="shared" si="28"/>
        <v>5346</v>
      </c>
    </row>
    <row r="1860" spans="1:7" ht="15" customHeight="1" x14ac:dyDescent="0.3">
      <c r="A1860" s="34" t="s">
        <v>3594</v>
      </c>
      <c r="B1860" s="35" t="s">
        <v>3595</v>
      </c>
      <c r="C1860" s="35"/>
      <c r="D1860" s="35"/>
      <c r="E1860" s="35"/>
      <c r="F1860" s="36">
        <v>253</v>
      </c>
      <c r="G1860" s="37">
        <f t="shared" si="28"/>
        <v>3005.64</v>
      </c>
    </row>
    <row r="1861" spans="1:7" ht="15" customHeight="1" x14ac:dyDescent="0.3">
      <c r="A1861" s="34" t="s">
        <v>3596</v>
      </c>
      <c r="B1861" s="35" t="s">
        <v>3597</v>
      </c>
      <c r="C1861" s="35"/>
      <c r="D1861" s="35"/>
      <c r="E1861" s="35"/>
      <c r="F1861" s="36">
        <v>253</v>
      </c>
      <c r="G1861" s="37">
        <f t="shared" si="28"/>
        <v>3005.64</v>
      </c>
    </row>
    <row r="1862" spans="1:7" ht="15" customHeight="1" x14ac:dyDescent="0.3">
      <c r="A1862" s="34" t="s">
        <v>3598</v>
      </c>
      <c r="B1862" s="35" t="s">
        <v>3599</v>
      </c>
      <c r="C1862" s="35"/>
      <c r="D1862" s="35"/>
      <c r="E1862" s="35"/>
      <c r="F1862" s="36">
        <v>68</v>
      </c>
      <c r="G1862" s="37">
        <f t="shared" si="28"/>
        <v>807.83999999999992</v>
      </c>
    </row>
    <row r="1863" spans="1:7" ht="15" customHeight="1" x14ac:dyDescent="0.3">
      <c r="A1863" s="34" t="s">
        <v>3600</v>
      </c>
      <c r="B1863" s="35" t="s">
        <v>3601</v>
      </c>
      <c r="C1863" s="35"/>
      <c r="D1863" s="35"/>
      <c r="E1863" s="35"/>
      <c r="F1863" s="36">
        <v>132</v>
      </c>
      <c r="G1863" s="37">
        <f t="shared" si="28"/>
        <v>1568.16</v>
      </c>
    </row>
    <row r="1864" spans="1:7" ht="15" customHeight="1" x14ac:dyDescent="0.3">
      <c r="A1864" s="34" t="s">
        <v>3602</v>
      </c>
      <c r="B1864" s="35" t="s">
        <v>3603</v>
      </c>
      <c r="C1864" s="35"/>
      <c r="D1864" s="35"/>
      <c r="E1864" s="35"/>
      <c r="F1864" s="36">
        <v>109</v>
      </c>
      <c r="G1864" s="37">
        <f t="shared" si="28"/>
        <v>1294.92</v>
      </c>
    </row>
    <row r="1865" spans="1:7" ht="15" customHeight="1" x14ac:dyDescent="0.3">
      <c r="A1865" s="34" t="s">
        <v>3604</v>
      </c>
      <c r="B1865" s="35" t="s">
        <v>3605</v>
      </c>
      <c r="C1865" s="35"/>
      <c r="D1865" s="35"/>
      <c r="E1865" s="35"/>
      <c r="F1865" s="36">
        <v>159</v>
      </c>
      <c r="G1865" s="37">
        <f t="shared" ref="G1865:G1928" si="29">F1865*1.98*6</f>
        <v>1888.92</v>
      </c>
    </row>
    <row r="1866" spans="1:7" ht="15" customHeight="1" x14ac:dyDescent="0.3">
      <c r="A1866" s="34" t="s">
        <v>3606</v>
      </c>
      <c r="B1866" s="35" t="s">
        <v>3607</v>
      </c>
      <c r="C1866" s="35"/>
      <c r="D1866" s="35"/>
      <c r="E1866" s="35"/>
      <c r="F1866" s="36">
        <v>207</v>
      </c>
      <c r="G1866" s="37">
        <f t="shared" si="29"/>
        <v>2459.16</v>
      </c>
    </row>
    <row r="1867" spans="1:7" ht="15" customHeight="1" x14ac:dyDescent="0.3">
      <c r="A1867" s="34" t="s">
        <v>3608</v>
      </c>
      <c r="B1867" s="35" t="s">
        <v>3609</v>
      </c>
      <c r="C1867" s="35"/>
      <c r="D1867" s="35"/>
      <c r="E1867" s="35"/>
      <c r="F1867" s="36">
        <v>125</v>
      </c>
      <c r="G1867" s="37">
        <f t="shared" si="29"/>
        <v>1485</v>
      </c>
    </row>
    <row r="1868" spans="1:7" ht="15" customHeight="1" x14ac:dyDescent="0.3">
      <c r="A1868" s="34" t="s">
        <v>3610</v>
      </c>
      <c r="B1868" s="35" t="s">
        <v>3611</v>
      </c>
      <c r="C1868" s="35"/>
      <c r="D1868" s="35"/>
      <c r="E1868" s="35"/>
      <c r="F1868" s="36">
        <v>196</v>
      </c>
      <c r="G1868" s="37">
        <f t="shared" si="29"/>
        <v>2328.48</v>
      </c>
    </row>
    <row r="1869" spans="1:7" ht="15" customHeight="1" x14ac:dyDescent="0.3">
      <c r="A1869" s="34" t="s">
        <v>3612</v>
      </c>
      <c r="B1869" s="35" t="s">
        <v>3613</v>
      </c>
      <c r="C1869" s="35"/>
      <c r="D1869" s="35"/>
      <c r="E1869" s="35"/>
      <c r="F1869" s="36">
        <v>497</v>
      </c>
      <c r="G1869" s="37">
        <f t="shared" si="29"/>
        <v>5904.36</v>
      </c>
    </row>
    <row r="1870" spans="1:7" ht="15" customHeight="1" x14ac:dyDescent="0.3">
      <c r="A1870" s="34" t="s">
        <v>3614</v>
      </c>
      <c r="B1870" s="35" t="s">
        <v>3615</v>
      </c>
      <c r="C1870" s="35"/>
      <c r="D1870" s="35"/>
      <c r="E1870" s="35"/>
      <c r="F1870" s="36">
        <v>468</v>
      </c>
      <c r="G1870" s="37">
        <f t="shared" si="29"/>
        <v>5559.84</v>
      </c>
    </row>
    <row r="1871" spans="1:7" ht="15" customHeight="1" x14ac:dyDescent="0.3">
      <c r="A1871" s="34" t="s">
        <v>3616</v>
      </c>
      <c r="B1871" s="35" t="s">
        <v>3617</v>
      </c>
      <c r="C1871" s="35"/>
      <c r="D1871" s="35"/>
      <c r="E1871" s="35"/>
      <c r="F1871" s="36">
        <v>166</v>
      </c>
      <c r="G1871" s="37">
        <f t="shared" si="29"/>
        <v>1972.08</v>
      </c>
    </row>
    <row r="1872" spans="1:7" ht="15" customHeight="1" x14ac:dyDescent="0.3">
      <c r="A1872" s="34" t="s">
        <v>3618</v>
      </c>
      <c r="B1872" s="35" t="s">
        <v>3619</v>
      </c>
      <c r="C1872" s="35"/>
      <c r="D1872" s="35"/>
      <c r="E1872" s="35"/>
      <c r="F1872" s="36">
        <v>620</v>
      </c>
      <c r="G1872" s="37">
        <f t="shared" si="29"/>
        <v>7365.5999999999995</v>
      </c>
    </row>
    <row r="1873" spans="1:7" ht="15" customHeight="1" x14ac:dyDescent="0.3">
      <c r="A1873" s="34" t="s">
        <v>3620</v>
      </c>
      <c r="B1873" s="35" t="s">
        <v>3621</v>
      </c>
      <c r="C1873" s="35"/>
      <c r="D1873" s="35"/>
      <c r="E1873" s="35"/>
      <c r="F1873" s="36">
        <v>863</v>
      </c>
      <c r="G1873" s="37">
        <f t="shared" si="29"/>
        <v>10252.44</v>
      </c>
    </row>
    <row r="1874" spans="1:7" ht="15" customHeight="1" x14ac:dyDescent="0.3">
      <c r="A1874" s="34" t="s">
        <v>3622</v>
      </c>
      <c r="B1874" s="35" t="s">
        <v>3623</v>
      </c>
      <c r="C1874" s="35"/>
      <c r="D1874" s="35"/>
      <c r="E1874" s="35"/>
      <c r="F1874" s="36">
        <v>1032</v>
      </c>
      <c r="G1874" s="37">
        <f t="shared" si="29"/>
        <v>12260.16</v>
      </c>
    </row>
    <row r="1875" spans="1:7" ht="15" customHeight="1" x14ac:dyDescent="0.3">
      <c r="A1875" s="34" t="s">
        <v>3624</v>
      </c>
      <c r="B1875" s="35" t="s">
        <v>3625</v>
      </c>
      <c r="C1875" s="35"/>
      <c r="D1875" s="35"/>
      <c r="E1875" s="35"/>
      <c r="F1875" s="36">
        <v>5527</v>
      </c>
      <c r="G1875" s="37">
        <f t="shared" si="29"/>
        <v>65660.759999999995</v>
      </c>
    </row>
    <row r="1876" spans="1:7" ht="18.75" x14ac:dyDescent="0.3">
      <c r="A1876" s="34" t="s">
        <v>3626</v>
      </c>
      <c r="B1876" s="35" t="s">
        <v>3627</v>
      </c>
      <c r="C1876" s="35"/>
      <c r="D1876" s="35"/>
      <c r="E1876" s="35"/>
      <c r="F1876" s="36">
        <v>8070</v>
      </c>
      <c r="G1876" s="37">
        <f t="shared" si="29"/>
        <v>95871.6</v>
      </c>
    </row>
    <row r="1877" spans="1:7" ht="15" customHeight="1" x14ac:dyDescent="0.3">
      <c r="A1877" s="34" t="s">
        <v>3628</v>
      </c>
      <c r="B1877" s="35" t="s">
        <v>3629</v>
      </c>
      <c r="C1877" s="35"/>
      <c r="D1877" s="35"/>
      <c r="E1877" s="35"/>
      <c r="F1877" s="36">
        <v>10615</v>
      </c>
      <c r="G1877" s="37">
        <f t="shared" si="29"/>
        <v>126106.20000000001</v>
      </c>
    </row>
    <row r="1878" spans="1:7" ht="15" customHeight="1" x14ac:dyDescent="0.3">
      <c r="A1878" s="34" t="s">
        <v>3630</v>
      </c>
      <c r="B1878" s="35" t="s">
        <v>3631</v>
      </c>
      <c r="C1878" s="35"/>
      <c r="D1878" s="35"/>
      <c r="E1878" s="35"/>
      <c r="F1878" s="36">
        <v>13158</v>
      </c>
      <c r="G1878" s="37">
        <f t="shared" si="29"/>
        <v>156317.04</v>
      </c>
    </row>
    <row r="1879" spans="1:7" ht="15" customHeight="1" x14ac:dyDescent="0.3">
      <c r="A1879" s="34" t="s">
        <v>3632</v>
      </c>
      <c r="B1879" s="35" t="s">
        <v>3633</v>
      </c>
      <c r="C1879" s="35"/>
      <c r="D1879" s="35"/>
      <c r="E1879" s="35"/>
      <c r="F1879" s="36">
        <v>25475</v>
      </c>
      <c r="G1879" s="37">
        <f t="shared" si="29"/>
        <v>302643</v>
      </c>
    </row>
    <row r="1880" spans="1:7" ht="18.75" x14ac:dyDescent="0.3">
      <c r="A1880" s="34" t="s">
        <v>3634</v>
      </c>
      <c r="B1880" s="35" t="s">
        <v>3635</v>
      </c>
      <c r="C1880" s="35"/>
      <c r="D1880" s="35"/>
      <c r="E1880" s="35"/>
      <c r="F1880" s="36">
        <v>1583</v>
      </c>
      <c r="G1880" s="37">
        <f t="shared" si="29"/>
        <v>18806.04</v>
      </c>
    </row>
    <row r="1881" spans="1:7" ht="15" customHeight="1" x14ac:dyDescent="0.3">
      <c r="A1881" s="34" t="s">
        <v>3636</v>
      </c>
      <c r="B1881" s="35" t="s">
        <v>3637</v>
      </c>
      <c r="C1881" s="35"/>
      <c r="D1881" s="35"/>
      <c r="E1881" s="35"/>
      <c r="F1881" s="36">
        <v>627</v>
      </c>
      <c r="G1881" s="37">
        <f t="shared" si="29"/>
        <v>7448.76</v>
      </c>
    </row>
    <row r="1882" spans="1:7" ht="15" customHeight="1" x14ac:dyDescent="0.3">
      <c r="A1882" s="34" t="s">
        <v>3638</v>
      </c>
      <c r="B1882" s="35" t="s">
        <v>3639</v>
      </c>
      <c r="C1882" s="35"/>
      <c r="D1882" s="35"/>
      <c r="E1882" s="35"/>
      <c r="F1882" s="36">
        <v>627</v>
      </c>
      <c r="G1882" s="37">
        <f t="shared" si="29"/>
        <v>7448.76</v>
      </c>
    </row>
    <row r="1883" spans="1:7" ht="18.75" x14ac:dyDescent="0.3">
      <c r="A1883" s="34" t="s">
        <v>3640</v>
      </c>
      <c r="B1883" s="35" t="s">
        <v>3641</v>
      </c>
      <c r="C1883" s="35"/>
      <c r="D1883" s="35"/>
      <c r="E1883" s="35"/>
      <c r="F1883" s="36">
        <v>322</v>
      </c>
      <c r="G1883" s="37">
        <f t="shared" si="29"/>
        <v>3825.3599999999997</v>
      </c>
    </row>
    <row r="1884" spans="1:7" ht="15" customHeight="1" x14ac:dyDescent="0.3">
      <c r="A1884" s="34" t="s">
        <v>3642</v>
      </c>
      <c r="B1884" s="35" t="s">
        <v>3643</v>
      </c>
      <c r="C1884" s="35"/>
      <c r="D1884" s="35"/>
      <c r="E1884" s="35"/>
      <c r="F1884" s="36">
        <v>495</v>
      </c>
      <c r="G1884" s="37">
        <f t="shared" si="29"/>
        <v>5880.6</v>
      </c>
    </row>
    <row r="1885" spans="1:7" ht="18.75" x14ac:dyDescent="0.3">
      <c r="A1885" s="34" t="s">
        <v>3644</v>
      </c>
      <c r="B1885" s="35" t="s">
        <v>3645</v>
      </c>
      <c r="C1885" s="35"/>
      <c r="D1885" s="35"/>
      <c r="E1885" s="35"/>
      <c r="F1885" s="36">
        <v>1264</v>
      </c>
      <c r="G1885" s="37">
        <f t="shared" si="29"/>
        <v>15016.32</v>
      </c>
    </row>
    <row r="1886" spans="1:7" ht="18.75" x14ac:dyDescent="0.3">
      <c r="A1886" s="34" t="s">
        <v>3646</v>
      </c>
      <c r="B1886" s="35" t="s">
        <v>3647</v>
      </c>
      <c r="C1886" s="35"/>
      <c r="D1886" s="35"/>
      <c r="E1886" s="35"/>
      <c r="F1886" s="36">
        <v>311</v>
      </c>
      <c r="G1886" s="37">
        <f t="shared" si="29"/>
        <v>3694.68</v>
      </c>
    </row>
    <row r="1887" spans="1:7" ht="15" customHeight="1" x14ac:dyDescent="0.3">
      <c r="A1887" s="34" t="s">
        <v>3648</v>
      </c>
      <c r="B1887" s="35" t="s">
        <v>3649</v>
      </c>
      <c r="C1887" s="35"/>
      <c r="D1887" s="35"/>
      <c r="E1887" s="35"/>
      <c r="F1887" s="36">
        <v>573</v>
      </c>
      <c r="G1887" s="37">
        <f t="shared" si="29"/>
        <v>6807.24</v>
      </c>
    </row>
    <row r="1888" spans="1:7" ht="18.75" x14ac:dyDescent="0.3">
      <c r="A1888" s="34" t="s">
        <v>3650</v>
      </c>
      <c r="B1888" s="35" t="s">
        <v>3651</v>
      </c>
      <c r="C1888" s="35"/>
      <c r="D1888" s="35"/>
      <c r="E1888" s="35"/>
      <c r="F1888" s="36">
        <v>573</v>
      </c>
      <c r="G1888" s="37">
        <f t="shared" si="29"/>
        <v>6807.24</v>
      </c>
    </row>
    <row r="1889" spans="1:7" ht="18.75" x14ac:dyDescent="0.3">
      <c r="A1889" s="34" t="s">
        <v>3652</v>
      </c>
      <c r="B1889" s="35" t="s">
        <v>3653</v>
      </c>
      <c r="C1889" s="35"/>
      <c r="D1889" s="35"/>
      <c r="E1889" s="35"/>
      <c r="F1889" s="36">
        <v>660</v>
      </c>
      <c r="G1889" s="37">
        <f t="shared" si="29"/>
        <v>7840.7999999999993</v>
      </c>
    </row>
    <row r="1890" spans="1:7" ht="15" customHeight="1" x14ac:dyDescent="0.3">
      <c r="A1890" s="34" t="s">
        <v>3654</v>
      </c>
      <c r="B1890" s="35" t="s">
        <v>3655</v>
      </c>
      <c r="C1890" s="35"/>
      <c r="D1890" s="35"/>
      <c r="E1890" s="35"/>
      <c r="F1890" s="36">
        <v>1708</v>
      </c>
      <c r="G1890" s="37">
        <f t="shared" si="29"/>
        <v>20291.04</v>
      </c>
    </row>
    <row r="1891" spans="1:7" ht="15" customHeight="1" x14ac:dyDescent="0.3">
      <c r="A1891" s="34" t="s">
        <v>3656</v>
      </c>
      <c r="B1891" s="35" t="s">
        <v>3657</v>
      </c>
      <c r="C1891" s="35"/>
      <c r="D1891" s="35"/>
      <c r="E1891" s="35"/>
      <c r="F1891" s="36">
        <v>154</v>
      </c>
      <c r="G1891" s="37">
        <f t="shared" si="29"/>
        <v>1829.52</v>
      </c>
    </row>
    <row r="1892" spans="1:7" ht="15" customHeight="1" x14ac:dyDescent="0.3">
      <c r="A1892" s="34" t="s">
        <v>3658</v>
      </c>
      <c r="B1892" s="35" t="s">
        <v>3659</v>
      </c>
      <c r="C1892" s="35"/>
      <c r="D1892" s="35"/>
      <c r="E1892" s="35"/>
      <c r="F1892" s="36">
        <v>47</v>
      </c>
      <c r="G1892" s="37">
        <f t="shared" si="29"/>
        <v>558.36</v>
      </c>
    </row>
    <row r="1893" spans="1:7" ht="18.75" x14ac:dyDescent="0.3">
      <c r="A1893" s="34" t="s">
        <v>3660</v>
      </c>
      <c r="B1893" s="35" t="s">
        <v>3661</v>
      </c>
      <c r="C1893" s="35"/>
      <c r="D1893" s="35"/>
      <c r="E1893" s="35"/>
      <c r="F1893" s="36">
        <v>12</v>
      </c>
      <c r="G1893" s="37">
        <f t="shared" si="29"/>
        <v>142.56</v>
      </c>
    </row>
    <row r="1894" spans="1:7" ht="15" customHeight="1" x14ac:dyDescent="0.3">
      <c r="A1894" s="34" t="s">
        <v>3662</v>
      </c>
      <c r="B1894" s="35" t="s">
        <v>3663</v>
      </c>
      <c r="C1894" s="35"/>
      <c r="D1894" s="35"/>
      <c r="E1894" s="35"/>
      <c r="F1894" s="36">
        <v>30</v>
      </c>
      <c r="G1894" s="37">
        <f t="shared" si="29"/>
        <v>356.4</v>
      </c>
    </row>
    <row r="1895" spans="1:7" ht="18.75" x14ac:dyDescent="0.3">
      <c r="A1895" s="34" t="s">
        <v>3664</v>
      </c>
      <c r="B1895" s="35" t="s">
        <v>3665</v>
      </c>
      <c r="C1895" s="35"/>
      <c r="D1895" s="35"/>
      <c r="E1895" s="35"/>
      <c r="F1895" s="36">
        <v>68</v>
      </c>
      <c r="G1895" s="37">
        <f t="shared" si="29"/>
        <v>807.83999999999992</v>
      </c>
    </row>
    <row r="1896" spans="1:7" ht="15" customHeight="1" x14ac:dyDescent="0.3">
      <c r="A1896" s="34" t="s">
        <v>3666</v>
      </c>
      <c r="B1896" s="35" t="s">
        <v>3667</v>
      </c>
      <c r="C1896" s="35"/>
      <c r="D1896" s="35"/>
      <c r="E1896" s="35"/>
      <c r="F1896" s="36">
        <v>1600</v>
      </c>
      <c r="G1896" s="37">
        <f t="shared" si="29"/>
        <v>19008</v>
      </c>
    </row>
    <row r="1897" spans="1:7" ht="15" customHeight="1" x14ac:dyDescent="0.3">
      <c r="A1897" s="34" t="s">
        <v>3668</v>
      </c>
      <c r="B1897" s="35" t="s">
        <v>3669</v>
      </c>
      <c r="C1897" s="35"/>
      <c r="D1897" s="35"/>
      <c r="E1897" s="35"/>
      <c r="F1897" s="36">
        <v>204</v>
      </c>
      <c r="G1897" s="37">
        <f t="shared" si="29"/>
        <v>2423.52</v>
      </c>
    </row>
    <row r="1898" spans="1:7" ht="15" customHeight="1" x14ac:dyDescent="0.3">
      <c r="A1898" s="34" t="s">
        <v>3670</v>
      </c>
      <c r="B1898" s="35" t="s">
        <v>3671</v>
      </c>
      <c r="C1898" s="35"/>
      <c r="D1898" s="35"/>
      <c r="E1898" s="35"/>
      <c r="F1898" s="36">
        <v>272</v>
      </c>
      <c r="G1898" s="37">
        <f t="shared" si="29"/>
        <v>3231.3599999999997</v>
      </c>
    </row>
    <row r="1899" spans="1:7" ht="15" customHeight="1" x14ac:dyDescent="0.3">
      <c r="A1899" s="34" t="s">
        <v>3672</v>
      </c>
      <c r="B1899" s="35" t="s">
        <v>3673</v>
      </c>
      <c r="C1899" s="35"/>
      <c r="D1899" s="35"/>
      <c r="E1899" s="35"/>
      <c r="F1899" s="36">
        <v>276</v>
      </c>
      <c r="G1899" s="37">
        <f t="shared" si="29"/>
        <v>3278.88</v>
      </c>
    </row>
    <row r="1900" spans="1:7" ht="18.75" x14ac:dyDescent="0.3">
      <c r="A1900" s="34" t="s">
        <v>3674</v>
      </c>
      <c r="B1900" s="35" t="s">
        <v>3675</v>
      </c>
      <c r="C1900" s="35"/>
      <c r="D1900" s="35"/>
      <c r="E1900" s="35"/>
      <c r="F1900" s="36">
        <v>809</v>
      </c>
      <c r="G1900" s="37">
        <f t="shared" si="29"/>
        <v>9610.92</v>
      </c>
    </row>
    <row r="1901" spans="1:7" ht="15" customHeight="1" x14ac:dyDescent="0.3">
      <c r="A1901" s="34" t="s">
        <v>3676</v>
      </c>
      <c r="B1901" s="35" t="s">
        <v>3677</v>
      </c>
      <c r="C1901" s="35"/>
      <c r="D1901" s="35"/>
      <c r="E1901" s="35"/>
      <c r="F1901" s="36">
        <v>766</v>
      </c>
      <c r="G1901" s="37">
        <f t="shared" si="29"/>
        <v>9100.08</v>
      </c>
    </row>
    <row r="1902" spans="1:7" ht="15" customHeight="1" x14ac:dyDescent="0.3">
      <c r="A1902" s="34" t="s">
        <v>3678</v>
      </c>
      <c r="B1902" s="35" t="s">
        <v>3679</v>
      </c>
      <c r="C1902" s="35"/>
      <c r="D1902" s="35"/>
      <c r="E1902" s="35"/>
      <c r="F1902" s="36">
        <v>451</v>
      </c>
      <c r="G1902" s="37">
        <f t="shared" si="29"/>
        <v>5357.88</v>
      </c>
    </row>
    <row r="1903" spans="1:7" ht="18.75" x14ac:dyDescent="0.3">
      <c r="A1903" s="34" t="s">
        <v>3680</v>
      </c>
      <c r="B1903" s="35" t="s">
        <v>3681</v>
      </c>
      <c r="C1903" s="35"/>
      <c r="D1903" s="35"/>
      <c r="E1903" s="35"/>
      <c r="F1903" s="36">
        <v>2615</v>
      </c>
      <c r="G1903" s="37">
        <f t="shared" si="29"/>
        <v>31066.199999999997</v>
      </c>
    </row>
    <row r="1904" spans="1:7" ht="15" customHeight="1" x14ac:dyDescent="0.3">
      <c r="A1904" s="34" t="s">
        <v>3682</v>
      </c>
      <c r="B1904" s="35" t="s">
        <v>3683</v>
      </c>
      <c r="C1904" s="35"/>
      <c r="D1904" s="35"/>
      <c r="E1904" s="35"/>
      <c r="F1904" s="36">
        <v>303</v>
      </c>
      <c r="G1904" s="37">
        <f t="shared" si="29"/>
        <v>3599.6399999999994</v>
      </c>
    </row>
    <row r="1905" spans="1:7" ht="18.75" x14ac:dyDescent="0.3">
      <c r="A1905" s="34" t="s">
        <v>3684</v>
      </c>
      <c r="B1905" s="35" t="s">
        <v>3685</v>
      </c>
      <c r="C1905" s="35"/>
      <c r="D1905" s="35"/>
      <c r="E1905" s="35"/>
      <c r="F1905" s="36">
        <v>303</v>
      </c>
      <c r="G1905" s="37">
        <f t="shared" si="29"/>
        <v>3599.6399999999994</v>
      </c>
    </row>
    <row r="1906" spans="1:7" ht="18.75" x14ac:dyDescent="0.3">
      <c r="A1906" s="34" t="s">
        <v>3686</v>
      </c>
      <c r="B1906" s="35" t="s">
        <v>3687</v>
      </c>
      <c r="C1906" s="35"/>
      <c r="D1906" s="35"/>
      <c r="E1906" s="35"/>
      <c r="F1906" s="36">
        <v>1601</v>
      </c>
      <c r="G1906" s="37">
        <f t="shared" si="29"/>
        <v>19019.88</v>
      </c>
    </row>
    <row r="1907" spans="1:7" ht="15" customHeight="1" x14ac:dyDescent="0.3">
      <c r="A1907" s="34" t="s">
        <v>3688</v>
      </c>
      <c r="B1907" s="35" t="s">
        <v>3689</v>
      </c>
      <c r="C1907" s="35"/>
      <c r="D1907" s="35"/>
      <c r="E1907" s="35"/>
      <c r="F1907" s="36">
        <v>3183</v>
      </c>
      <c r="G1907" s="37">
        <f t="shared" si="29"/>
        <v>37814.04</v>
      </c>
    </row>
    <row r="1908" spans="1:7" ht="18.75" x14ac:dyDescent="0.3">
      <c r="A1908" s="34" t="s">
        <v>3690</v>
      </c>
      <c r="B1908" s="35" t="s">
        <v>3691</v>
      </c>
      <c r="C1908" s="35"/>
      <c r="D1908" s="35"/>
      <c r="E1908" s="35"/>
      <c r="F1908" s="36">
        <v>1830</v>
      </c>
      <c r="G1908" s="37">
        <f t="shared" si="29"/>
        <v>21740.400000000001</v>
      </c>
    </row>
    <row r="1909" spans="1:7" ht="15" customHeight="1" x14ac:dyDescent="0.3">
      <c r="A1909" s="34" t="s">
        <v>3692</v>
      </c>
      <c r="B1909" s="35" t="s">
        <v>3693</v>
      </c>
      <c r="C1909" s="35"/>
      <c r="D1909" s="35"/>
      <c r="E1909" s="35"/>
      <c r="F1909" s="36">
        <v>1830</v>
      </c>
      <c r="G1909" s="37">
        <f t="shared" si="29"/>
        <v>21740.400000000001</v>
      </c>
    </row>
    <row r="1910" spans="1:7" ht="15" customHeight="1" x14ac:dyDescent="0.3">
      <c r="A1910" s="34" t="s">
        <v>3694</v>
      </c>
      <c r="B1910" s="35" t="s">
        <v>3695</v>
      </c>
      <c r="C1910" s="35"/>
      <c r="D1910" s="35"/>
      <c r="E1910" s="35"/>
      <c r="F1910" s="36">
        <v>2101</v>
      </c>
      <c r="G1910" s="37">
        <f t="shared" si="29"/>
        <v>24959.879999999997</v>
      </c>
    </row>
    <row r="1911" spans="1:7" ht="18.75" x14ac:dyDescent="0.3">
      <c r="A1911" s="34" t="s">
        <v>3696</v>
      </c>
      <c r="B1911" s="35" t="s">
        <v>3697</v>
      </c>
      <c r="C1911" s="35"/>
      <c r="D1911" s="35"/>
      <c r="E1911" s="35"/>
      <c r="F1911" s="36">
        <v>2372</v>
      </c>
      <c r="G1911" s="37">
        <f t="shared" si="29"/>
        <v>28179.360000000001</v>
      </c>
    </row>
    <row r="1912" spans="1:7" ht="15" customHeight="1" x14ac:dyDescent="0.3">
      <c r="A1912" s="34" t="s">
        <v>3698</v>
      </c>
      <c r="B1912" s="35" t="s">
        <v>3699</v>
      </c>
      <c r="C1912" s="35"/>
      <c r="D1912" s="35"/>
      <c r="E1912" s="35"/>
      <c r="F1912" s="36">
        <v>3453</v>
      </c>
      <c r="G1912" s="37">
        <f t="shared" si="29"/>
        <v>41021.64</v>
      </c>
    </row>
    <row r="1913" spans="1:7" ht="18.75" x14ac:dyDescent="0.3">
      <c r="A1913" s="34" t="s">
        <v>3700</v>
      </c>
      <c r="B1913" s="35" t="s">
        <v>3701</v>
      </c>
      <c r="C1913" s="35"/>
      <c r="D1913" s="35"/>
      <c r="E1913" s="35"/>
      <c r="F1913" s="36">
        <v>227</v>
      </c>
      <c r="G1913" s="37">
        <f t="shared" si="29"/>
        <v>2696.7599999999998</v>
      </c>
    </row>
    <row r="1914" spans="1:7" ht="15" customHeight="1" x14ac:dyDescent="0.3">
      <c r="A1914" s="34" t="s">
        <v>3702</v>
      </c>
      <c r="B1914" s="35" t="s">
        <v>3703</v>
      </c>
      <c r="C1914" s="35"/>
      <c r="D1914" s="35"/>
      <c r="E1914" s="35"/>
      <c r="F1914" s="36">
        <v>1524</v>
      </c>
      <c r="G1914" s="37">
        <f t="shared" si="29"/>
        <v>18105.12</v>
      </c>
    </row>
    <row r="1915" spans="1:7" ht="15" customHeight="1" x14ac:dyDescent="0.3">
      <c r="A1915" s="34" t="s">
        <v>3704</v>
      </c>
      <c r="B1915" s="35" t="s">
        <v>3705</v>
      </c>
      <c r="C1915" s="35"/>
      <c r="D1915" s="35"/>
      <c r="E1915" s="35"/>
      <c r="F1915" s="36">
        <v>3068</v>
      </c>
      <c r="G1915" s="37">
        <f t="shared" si="29"/>
        <v>36447.840000000004</v>
      </c>
    </row>
    <row r="1916" spans="1:7" ht="15" customHeight="1" x14ac:dyDescent="0.3">
      <c r="A1916" s="34" t="s">
        <v>3706</v>
      </c>
      <c r="B1916" s="35" t="s">
        <v>3707</v>
      </c>
      <c r="C1916" s="35"/>
      <c r="D1916" s="35"/>
      <c r="E1916" s="35"/>
      <c r="F1916" s="36">
        <v>3954</v>
      </c>
      <c r="G1916" s="37">
        <f t="shared" si="29"/>
        <v>46973.520000000004</v>
      </c>
    </row>
    <row r="1917" spans="1:7" ht="15" customHeight="1" x14ac:dyDescent="0.3">
      <c r="A1917" s="34" t="s">
        <v>3708</v>
      </c>
      <c r="B1917" s="35" t="s">
        <v>3709</v>
      </c>
      <c r="C1917" s="35"/>
      <c r="D1917" s="35"/>
      <c r="E1917" s="35"/>
      <c r="F1917" s="36">
        <v>3724</v>
      </c>
      <c r="G1917" s="37">
        <f t="shared" si="29"/>
        <v>44241.119999999995</v>
      </c>
    </row>
    <row r="1918" spans="1:7" ht="15" customHeight="1" x14ac:dyDescent="0.3">
      <c r="A1918" s="34" t="s">
        <v>3710</v>
      </c>
      <c r="B1918" s="35" t="s">
        <v>3711</v>
      </c>
      <c r="C1918" s="35"/>
      <c r="D1918" s="35"/>
      <c r="E1918" s="35"/>
      <c r="F1918" s="36">
        <v>4495</v>
      </c>
      <c r="G1918" s="37">
        <f t="shared" si="29"/>
        <v>53400.600000000006</v>
      </c>
    </row>
    <row r="1919" spans="1:7" ht="15" customHeight="1" x14ac:dyDescent="0.3">
      <c r="A1919" s="34" t="s">
        <v>3712</v>
      </c>
      <c r="B1919" s="35" t="s">
        <v>3713</v>
      </c>
      <c r="C1919" s="35"/>
      <c r="D1919" s="35"/>
      <c r="E1919" s="35"/>
      <c r="F1919" s="36">
        <v>4495</v>
      </c>
      <c r="G1919" s="37">
        <f t="shared" si="29"/>
        <v>53400.600000000006</v>
      </c>
    </row>
    <row r="1920" spans="1:7" ht="18.75" x14ac:dyDescent="0.3">
      <c r="A1920" s="34" t="s">
        <v>3714</v>
      </c>
      <c r="B1920" s="35" t="s">
        <v>3715</v>
      </c>
      <c r="C1920" s="35"/>
      <c r="D1920" s="35"/>
      <c r="E1920" s="35"/>
      <c r="F1920" s="36">
        <v>3954</v>
      </c>
      <c r="G1920" s="37">
        <f t="shared" si="29"/>
        <v>46973.520000000004</v>
      </c>
    </row>
    <row r="1921" spans="1:7" ht="15" customHeight="1" x14ac:dyDescent="0.3">
      <c r="A1921" s="34" t="s">
        <v>3716</v>
      </c>
      <c r="B1921" s="35" t="s">
        <v>3717</v>
      </c>
      <c r="C1921" s="35"/>
      <c r="D1921" s="35"/>
      <c r="E1921" s="35"/>
      <c r="F1921" s="36">
        <v>3954</v>
      </c>
      <c r="G1921" s="37">
        <f t="shared" si="29"/>
        <v>46973.520000000004</v>
      </c>
    </row>
    <row r="1922" spans="1:7" ht="18.75" x14ac:dyDescent="0.3">
      <c r="A1922" s="34" t="s">
        <v>3718</v>
      </c>
      <c r="B1922" s="35" t="s">
        <v>3719</v>
      </c>
      <c r="C1922" s="35"/>
      <c r="D1922" s="35"/>
      <c r="E1922" s="35"/>
      <c r="F1922" s="36">
        <v>3954</v>
      </c>
      <c r="G1922" s="37">
        <f t="shared" si="29"/>
        <v>46973.520000000004</v>
      </c>
    </row>
    <row r="1923" spans="1:7" ht="18.75" x14ac:dyDescent="0.3">
      <c r="A1923" s="34" t="s">
        <v>3720</v>
      </c>
      <c r="B1923" s="35" t="s">
        <v>3721</v>
      </c>
      <c r="C1923" s="35"/>
      <c r="D1923" s="35"/>
      <c r="E1923" s="35"/>
      <c r="F1923" s="36">
        <v>5036</v>
      </c>
      <c r="G1923" s="37">
        <f t="shared" si="29"/>
        <v>59827.680000000008</v>
      </c>
    </row>
    <row r="1924" spans="1:7" ht="18.75" x14ac:dyDescent="0.3">
      <c r="A1924" s="34" t="s">
        <v>3722</v>
      </c>
      <c r="B1924" s="35" t="s">
        <v>3723</v>
      </c>
      <c r="C1924" s="35"/>
      <c r="D1924" s="35"/>
      <c r="E1924" s="35"/>
      <c r="F1924" s="36">
        <v>5036</v>
      </c>
      <c r="G1924" s="37">
        <f t="shared" si="29"/>
        <v>59827.680000000008</v>
      </c>
    </row>
    <row r="1925" spans="1:7" ht="15" customHeight="1" x14ac:dyDescent="0.3">
      <c r="A1925" s="34" t="s">
        <v>3724</v>
      </c>
      <c r="B1925" s="35" t="s">
        <v>3725</v>
      </c>
      <c r="C1925" s="35"/>
      <c r="D1925" s="35"/>
      <c r="E1925" s="35"/>
      <c r="F1925" s="36">
        <v>4495</v>
      </c>
      <c r="G1925" s="37">
        <f t="shared" si="29"/>
        <v>53400.600000000006</v>
      </c>
    </row>
    <row r="1926" spans="1:7" ht="15" customHeight="1" x14ac:dyDescent="0.3">
      <c r="A1926" s="34" t="s">
        <v>3726</v>
      </c>
      <c r="B1926" s="35" t="s">
        <v>3727</v>
      </c>
      <c r="C1926" s="35"/>
      <c r="D1926" s="35"/>
      <c r="E1926" s="35"/>
      <c r="F1926" s="36">
        <v>169</v>
      </c>
      <c r="G1926" s="37">
        <f t="shared" si="29"/>
        <v>2007.72</v>
      </c>
    </row>
    <row r="1927" spans="1:7" ht="15" customHeight="1" x14ac:dyDescent="0.3">
      <c r="A1927" s="34" t="s">
        <v>3728</v>
      </c>
      <c r="B1927" s="35" t="s">
        <v>3729</v>
      </c>
      <c r="C1927" s="35"/>
      <c r="D1927" s="35"/>
      <c r="E1927" s="35"/>
      <c r="F1927" s="36">
        <v>256</v>
      </c>
      <c r="G1927" s="37">
        <f t="shared" si="29"/>
        <v>3041.2799999999997</v>
      </c>
    </row>
    <row r="1928" spans="1:7" ht="15" customHeight="1" x14ac:dyDescent="0.3">
      <c r="A1928" s="34" t="s">
        <v>3730</v>
      </c>
      <c r="B1928" s="35" t="s">
        <v>3731</v>
      </c>
      <c r="C1928" s="35"/>
      <c r="D1928" s="35"/>
      <c r="E1928" s="35"/>
      <c r="F1928" s="36">
        <v>317</v>
      </c>
      <c r="G1928" s="37">
        <f t="shared" si="29"/>
        <v>3765.96</v>
      </c>
    </row>
    <row r="1929" spans="1:7" ht="15" customHeight="1" x14ac:dyDescent="0.3">
      <c r="A1929" s="34" t="s">
        <v>3732</v>
      </c>
      <c r="B1929" s="35" t="s">
        <v>3733</v>
      </c>
      <c r="C1929" s="35"/>
      <c r="D1929" s="35"/>
      <c r="E1929" s="35"/>
      <c r="F1929" s="36">
        <v>380</v>
      </c>
      <c r="G1929" s="37">
        <f t="shared" ref="G1929:G1992" si="30">F1929*1.98*6</f>
        <v>4514.3999999999996</v>
      </c>
    </row>
    <row r="1930" spans="1:7" ht="15" customHeight="1" x14ac:dyDescent="0.3">
      <c r="A1930" s="34" t="s">
        <v>3734</v>
      </c>
      <c r="B1930" s="35" t="s">
        <v>3735</v>
      </c>
      <c r="C1930" s="35"/>
      <c r="D1930" s="35"/>
      <c r="E1930" s="35"/>
      <c r="F1930" s="36">
        <v>468</v>
      </c>
      <c r="G1930" s="37">
        <f t="shared" si="30"/>
        <v>5559.84</v>
      </c>
    </row>
    <row r="1931" spans="1:7" ht="15" customHeight="1" x14ac:dyDescent="0.3">
      <c r="A1931" s="34" t="s">
        <v>3736</v>
      </c>
      <c r="B1931" s="35" t="s">
        <v>3737</v>
      </c>
      <c r="C1931" s="35"/>
      <c r="D1931" s="35"/>
      <c r="E1931" s="35"/>
      <c r="F1931" s="36">
        <v>595</v>
      </c>
      <c r="G1931" s="37">
        <f t="shared" si="30"/>
        <v>7068.5999999999995</v>
      </c>
    </row>
    <row r="1932" spans="1:7" ht="15" customHeight="1" x14ac:dyDescent="0.3">
      <c r="A1932" s="34" t="s">
        <v>3738</v>
      </c>
      <c r="B1932" s="35" t="s">
        <v>3739</v>
      </c>
      <c r="C1932" s="35"/>
      <c r="D1932" s="35"/>
      <c r="E1932" s="35"/>
      <c r="F1932" s="36">
        <v>1401</v>
      </c>
      <c r="G1932" s="37">
        <f t="shared" si="30"/>
        <v>16643.88</v>
      </c>
    </row>
    <row r="1933" spans="1:7" ht="15" customHeight="1" x14ac:dyDescent="0.3">
      <c r="A1933" s="34" t="s">
        <v>3740</v>
      </c>
      <c r="B1933" s="35" t="s">
        <v>3741</v>
      </c>
      <c r="C1933" s="35"/>
      <c r="D1933" s="35"/>
      <c r="E1933" s="35"/>
      <c r="F1933" s="36">
        <v>2101</v>
      </c>
      <c r="G1933" s="37">
        <f t="shared" si="30"/>
        <v>24959.879999999997</v>
      </c>
    </row>
    <row r="1934" spans="1:7" ht="15" customHeight="1" x14ac:dyDescent="0.3">
      <c r="A1934" s="34" t="s">
        <v>3742</v>
      </c>
      <c r="B1934" s="35" t="s">
        <v>3743</v>
      </c>
      <c r="C1934" s="35"/>
      <c r="D1934" s="35"/>
      <c r="E1934" s="35"/>
      <c r="F1934" s="36">
        <v>1853</v>
      </c>
      <c r="G1934" s="37">
        <f t="shared" si="30"/>
        <v>22013.64</v>
      </c>
    </row>
    <row r="1935" spans="1:7" ht="15" customHeight="1" x14ac:dyDescent="0.3">
      <c r="A1935" s="34" t="s">
        <v>3744</v>
      </c>
      <c r="B1935" s="35" t="s">
        <v>3745</v>
      </c>
      <c r="C1935" s="35"/>
      <c r="D1935" s="35"/>
      <c r="E1935" s="35"/>
      <c r="F1935" s="36">
        <v>1601</v>
      </c>
      <c r="G1935" s="37">
        <f t="shared" si="30"/>
        <v>19019.88</v>
      </c>
    </row>
    <row r="1936" spans="1:7" ht="15" customHeight="1" x14ac:dyDescent="0.3">
      <c r="A1936" s="34" t="s">
        <v>3746</v>
      </c>
      <c r="B1936" s="35" t="s">
        <v>3747</v>
      </c>
      <c r="C1936" s="35"/>
      <c r="D1936" s="35"/>
      <c r="E1936" s="35"/>
      <c r="F1936" s="36">
        <v>1311</v>
      </c>
      <c r="G1936" s="37">
        <f t="shared" si="30"/>
        <v>15574.68</v>
      </c>
    </row>
    <row r="1937" spans="1:7" ht="15" customHeight="1" x14ac:dyDescent="0.3">
      <c r="A1937" s="34" t="s">
        <v>3748</v>
      </c>
      <c r="B1937" s="35" t="s">
        <v>3749</v>
      </c>
      <c r="C1937" s="35"/>
      <c r="D1937" s="35"/>
      <c r="E1937" s="35"/>
      <c r="F1937" s="36">
        <v>1311</v>
      </c>
      <c r="G1937" s="37">
        <f t="shared" si="30"/>
        <v>15574.68</v>
      </c>
    </row>
    <row r="1938" spans="1:7" ht="15" customHeight="1" x14ac:dyDescent="0.3">
      <c r="A1938" s="34" t="s">
        <v>3750</v>
      </c>
      <c r="B1938" s="35" t="s">
        <v>3751</v>
      </c>
      <c r="C1938" s="35"/>
      <c r="D1938" s="35"/>
      <c r="E1938" s="35"/>
      <c r="F1938" s="36">
        <v>169</v>
      </c>
      <c r="G1938" s="37">
        <f t="shared" si="30"/>
        <v>2007.72</v>
      </c>
    </row>
    <row r="1939" spans="1:7" ht="15" customHeight="1" x14ac:dyDescent="0.3">
      <c r="A1939" s="34" t="s">
        <v>3752</v>
      </c>
      <c r="B1939" s="35" t="s">
        <v>3753</v>
      </c>
      <c r="C1939" s="35"/>
      <c r="D1939" s="35"/>
      <c r="E1939" s="35"/>
      <c r="F1939" s="36">
        <v>580</v>
      </c>
      <c r="G1939" s="37">
        <f t="shared" si="30"/>
        <v>6890.4000000000005</v>
      </c>
    </row>
    <row r="1940" spans="1:7" ht="18.75" x14ac:dyDescent="0.3">
      <c r="A1940" s="34" t="s">
        <v>3754</v>
      </c>
      <c r="B1940" s="35" t="s">
        <v>3755</v>
      </c>
      <c r="C1940" s="35"/>
      <c r="D1940" s="35"/>
      <c r="E1940" s="35"/>
      <c r="F1940" s="36">
        <v>272</v>
      </c>
      <c r="G1940" s="37">
        <f t="shared" si="30"/>
        <v>3231.3599999999997</v>
      </c>
    </row>
    <row r="1941" spans="1:7" ht="15" customHeight="1" x14ac:dyDescent="0.3">
      <c r="A1941" s="34" t="s">
        <v>3756</v>
      </c>
      <c r="B1941" s="35" t="s">
        <v>3757</v>
      </c>
      <c r="C1941" s="35"/>
      <c r="D1941" s="35"/>
      <c r="E1941" s="35"/>
      <c r="F1941" s="36">
        <v>171</v>
      </c>
      <c r="G1941" s="37">
        <f t="shared" si="30"/>
        <v>2031.48</v>
      </c>
    </row>
    <row r="1942" spans="1:7" ht="15" customHeight="1" x14ac:dyDescent="0.3">
      <c r="A1942" s="34" t="s">
        <v>3758</v>
      </c>
      <c r="B1942" s="35" t="s">
        <v>3759</v>
      </c>
      <c r="C1942" s="35"/>
      <c r="D1942" s="35"/>
      <c r="E1942" s="35"/>
      <c r="F1942" s="36">
        <v>269</v>
      </c>
      <c r="G1942" s="37">
        <f t="shared" si="30"/>
        <v>3195.7200000000003</v>
      </c>
    </row>
    <row r="1943" spans="1:7" ht="15" customHeight="1" x14ac:dyDescent="0.3">
      <c r="A1943" s="34" t="s">
        <v>3760</v>
      </c>
      <c r="B1943" s="35" t="s">
        <v>3761</v>
      </c>
      <c r="C1943" s="35"/>
      <c r="D1943" s="35"/>
      <c r="E1943" s="35"/>
      <c r="F1943" s="36">
        <v>121</v>
      </c>
      <c r="G1943" s="37">
        <f t="shared" si="30"/>
        <v>1437.48</v>
      </c>
    </row>
    <row r="1944" spans="1:7" ht="15" customHeight="1" x14ac:dyDescent="0.3">
      <c r="A1944" s="34" t="s">
        <v>3762</v>
      </c>
      <c r="B1944" s="35" t="s">
        <v>3763</v>
      </c>
      <c r="C1944" s="35"/>
      <c r="D1944" s="35"/>
      <c r="E1944" s="35"/>
      <c r="F1944" s="36">
        <v>121</v>
      </c>
      <c r="G1944" s="37">
        <f t="shared" si="30"/>
        <v>1437.48</v>
      </c>
    </row>
    <row r="1945" spans="1:7" ht="15" customHeight="1" x14ac:dyDescent="0.3">
      <c r="A1945" s="34" t="s">
        <v>3764</v>
      </c>
      <c r="B1945" s="35" t="s">
        <v>3765</v>
      </c>
      <c r="C1945" s="35"/>
      <c r="D1945" s="35"/>
      <c r="E1945" s="35"/>
      <c r="F1945" s="36">
        <v>121</v>
      </c>
      <c r="G1945" s="37">
        <f t="shared" si="30"/>
        <v>1437.48</v>
      </c>
    </row>
    <row r="1946" spans="1:7" ht="15" customHeight="1" x14ac:dyDescent="0.3">
      <c r="A1946" s="34" t="s">
        <v>3766</v>
      </c>
      <c r="B1946" s="35" t="s">
        <v>3767</v>
      </c>
      <c r="C1946" s="35"/>
      <c r="D1946" s="35"/>
      <c r="E1946" s="35"/>
      <c r="F1946" s="36">
        <v>75</v>
      </c>
      <c r="G1946" s="37">
        <f t="shared" si="30"/>
        <v>891</v>
      </c>
    </row>
    <row r="1947" spans="1:7" ht="15" customHeight="1" x14ac:dyDescent="0.3">
      <c r="A1947" s="34" t="s">
        <v>3768</v>
      </c>
      <c r="B1947" s="35" t="s">
        <v>3769</v>
      </c>
      <c r="C1947" s="35"/>
      <c r="D1947" s="35"/>
      <c r="E1947" s="35"/>
      <c r="F1947" s="36">
        <v>251</v>
      </c>
      <c r="G1947" s="37">
        <f t="shared" si="30"/>
        <v>2981.88</v>
      </c>
    </row>
    <row r="1948" spans="1:7" ht="15" customHeight="1" x14ac:dyDescent="0.3">
      <c r="A1948" s="34" t="s">
        <v>3770</v>
      </c>
      <c r="B1948" s="35" t="s">
        <v>3771</v>
      </c>
      <c r="C1948" s="35"/>
      <c r="D1948" s="35"/>
      <c r="E1948" s="35"/>
      <c r="F1948" s="36">
        <v>2601</v>
      </c>
      <c r="G1948" s="37">
        <f t="shared" si="30"/>
        <v>30899.879999999997</v>
      </c>
    </row>
    <row r="1949" spans="1:7" ht="18.75" x14ac:dyDescent="0.3">
      <c r="A1949" s="34" t="s">
        <v>3772</v>
      </c>
      <c r="B1949" s="35" t="s">
        <v>3773</v>
      </c>
      <c r="C1949" s="35"/>
      <c r="D1949" s="35"/>
      <c r="E1949" s="35"/>
      <c r="F1949" s="36">
        <v>230</v>
      </c>
      <c r="G1949" s="37">
        <f t="shared" si="30"/>
        <v>2732.3999999999996</v>
      </c>
    </row>
    <row r="1950" spans="1:7" ht="15" customHeight="1" x14ac:dyDescent="0.3">
      <c r="A1950" s="34" t="s">
        <v>3774</v>
      </c>
      <c r="B1950" s="35" t="s">
        <v>3775</v>
      </c>
      <c r="C1950" s="35"/>
      <c r="D1950" s="35"/>
      <c r="E1950" s="35"/>
      <c r="F1950" s="36">
        <v>2372</v>
      </c>
      <c r="G1950" s="37">
        <f t="shared" si="30"/>
        <v>28179.360000000001</v>
      </c>
    </row>
    <row r="1951" spans="1:7" ht="15" customHeight="1" x14ac:dyDescent="0.3">
      <c r="A1951" s="34" t="s">
        <v>3776</v>
      </c>
      <c r="B1951" s="35" t="s">
        <v>3777</v>
      </c>
      <c r="C1951" s="35"/>
      <c r="D1951" s="35"/>
      <c r="E1951" s="35"/>
      <c r="F1951" s="36">
        <v>2372</v>
      </c>
      <c r="G1951" s="37">
        <f t="shared" si="30"/>
        <v>28179.360000000001</v>
      </c>
    </row>
    <row r="1952" spans="1:7" ht="15" customHeight="1" x14ac:dyDescent="0.3">
      <c r="A1952" s="34" t="s">
        <v>3778</v>
      </c>
      <c r="B1952" s="35" t="s">
        <v>3779</v>
      </c>
      <c r="C1952" s="35"/>
      <c r="D1952" s="35"/>
      <c r="E1952" s="35"/>
      <c r="F1952" s="36">
        <v>1830</v>
      </c>
      <c r="G1952" s="37">
        <f t="shared" si="30"/>
        <v>21740.400000000001</v>
      </c>
    </row>
    <row r="1953" spans="1:7" ht="15" customHeight="1" x14ac:dyDescent="0.3">
      <c r="A1953" s="34" t="s">
        <v>3780</v>
      </c>
      <c r="B1953" s="35" t="s">
        <v>3781</v>
      </c>
      <c r="C1953" s="35"/>
      <c r="D1953" s="35"/>
      <c r="E1953" s="35"/>
      <c r="F1953" s="36">
        <v>4495</v>
      </c>
      <c r="G1953" s="37">
        <f t="shared" si="30"/>
        <v>53400.600000000006</v>
      </c>
    </row>
    <row r="1954" spans="1:7" ht="15" customHeight="1" x14ac:dyDescent="0.3">
      <c r="A1954" s="34" t="s">
        <v>3782</v>
      </c>
      <c r="B1954" s="35" t="s">
        <v>3783</v>
      </c>
      <c r="C1954" s="35"/>
      <c r="D1954" s="35"/>
      <c r="E1954" s="35"/>
      <c r="F1954" s="36">
        <v>152</v>
      </c>
      <c r="G1954" s="37">
        <f t="shared" si="30"/>
        <v>1805.7599999999998</v>
      </c>
    </row>
    <row r="1955" spans="1:7" ht="15" customHeight="1" x14ac:dyDescent="0.3">
      <c r="A1955" s="34" t="s">
        <v>3784</v>
      </c>
      <c r="B1955" s="35" t="s">
        <v>3785</v>
      </c>
      <c r="C1955" s="35"/>
      <c r="D1955" s="35"/>
      <c r="E1955" s="35"/>
      <c r="F1955" s="36">
        <v>91</v>
      </c>
      <c r="G1955" s="37">
        <f t="shared" si="30"/>
        <v>1081.08</v>
      </c>
    </row>
    <row r="1956" spans="1:7" ht="18.75" x14ac:dyDescent="0.3">
      <c r="A1956" s="34" t="s">
        <v>3786</v>
      </c>
      <c r="B1956" s="35" t="s">
        <v>3787</v>
      </c>
      <c r="C1956" s="35"/>
      <c r="D1956" s="35"/>
      <c r="E1956" s="35"/>
      <c r="F1956" s="36">
        <v>182</v>
      </c>
      <c r="G1956" s="37">
        <f t="shared" si="30"/>
        <v>2162.16</v>
      </c>
    </row>
    <row r="1957" spans="1:7" ht="15" customHeight="1" x14ac:dyDescent="0.3">
      <c r="A1957" s="34" t="s">
        <v>3788</v>
      </c>
      <c r="B1957" s="35" t="s">
        <v>3789</v>
      </c>
      <c r="C1957" s="35"/>
      <c r="D1957" s="35"/>
      <c r="E1957" s="35"/>
      <c r="F1957" s="36">
        <v>755</v>
      </c>
      <c r="G1957" s="37">
        <f t="shared" si="30"/>
        <v>8969.4000000000015</v>
      </c>
    </row>
    <row r="1958" spans="1:7" ht="15" customHeight="1" x14ac:dyDescent="0.3">
      <c r="A1958" s="34" t="s">
        <v>3790</v>
      </c>
      <c r="B1958" s="35" t="s">
        <v>3791</v>
      </c>
      <c r="C1958" s="35"/>
      <c r="D1958" s="35"/>
      <c r="E1958" s="35"/>
      <c r="F1958" s="36">
        <v>582</v>
      </c>
      <c r="G1958" s="37">
        <f t="shared" si="30"/>
        <v>6914.16</v>
      </c>
    </row>
    <row r="1959" spans="1:7" ht="15" customHeight="1" x14ac:dyDescent="0.3">
      <c r="A1959" s="34" t="s">
        <v>3792</v>
      </c>
      <c r="B1959" s="35" t="s">
        <v>3793</v>
      </c>
      <c r="C1959" s="35"/>
      <c r="D1959" s="35"/>
      <c r="E1959" s="35"/>
      <c r="F1959" s="36">
        <v>742</v>
      </c>
      <c r="G1959" s="37">
        <f t="shared" si="30"/>
        <v>8814.9600000000009</v>
      </c>
    </row>
    <row r="1960" spans="1:7" ht="15" customHeight="1" x14ac:dyDescent="0.3">
      <c r="A1960" s="34" t="s">
        <v>3794</v>
      </c>
      <c r="B1960" s="35" t="s">
        <v>3795</v>
      </c>
      <c r="C1960" s="35"/>
      <c r="D1960" s="35"/>
      <c r="E1960" s="35"/>
      <c r="F1960" s="36">
        <v>1657</v>
      </c>
      <c r="G1960" s="37">
        <f t="shared" si="30"/>
        <v>19685.16</v>
      </c>
    </row>
    <row r="1961" spans="1:7" ht="15" customHeight="1" x14ac:dyDescent="0.3">
      <c r="A1961" s="34" t="s">
        <v>3796</v>
      </c>
      <c r="B1961" s="35" t="s">
        <v>3797</v>
      </c>
      <c r="C1961" s="35"/>
      <c r="D1961" s="35"/>
      <c r="E1961" s="35"/>
      <c r="F1961" s="36">
        <v>3419</v>
      </c>
      <c r="G1961" s="37">
        <f t="shared" si="30"/>
        <v>40617.72</v>
      </c>
    </row>
    <row r="1962" spans="1:7" ht="15" customHeight="1" x14ac:dyDescent="0.3">
      <c r="A1962" s="34" t="s">
        <v>3798</v>
      </c>
      <c r="B1962" s="35" t="s">
        <v>3799</v>
      </c>
      <c r="C1962" s="35"/>
      <c r="D1962" s="35"/>
      <c r="E1962" s="35"/>
      <c r="F1962" s="36">
        <v>130</v>
      </c>
      <c r="G1962" s="37">
        <f t="shared" si="30"/>
        <v>1544.3999999999999</v>
      </c>
    </row>
    <row r="1963" spans="1:7" ht="15" customHeight="1" x14ac:dyDescent="0.3">
      <c r="A1963" s="34" t="s">
        <v>3800</v>
      </c>
      <c r="B1963" s="35" t="s">
        <v>3801</v>
      </c>
      <c r="C1963" s="35"/>
      <c r="D1963" s="35"/>
      <c r="E1963" s="35"/>
      <c r="F1963" s="36">
        <v>130</v>
      </c>
      <c r="G1963" s="37">
        <f t="shared" si="30"/>
        <v>1544.3999999999999</v>
      </c>
    </row>
    <row r="1964" spans="1:7" ht="15" customHeight="1" x14ac:dyDescent="0.3">
      <c r="A1964" s="34" t="s">
        <v>3802</v>
      </c>
      <c r="B1964" s="35" t="s">
        <v>3803</v>
      </c>
      <c r="C1964" s="35"/>
      <c r="D1964" s="35"/>
      <c r="E1964" s="35"/>
      <c r="F1964" s="36">
        <v>450</v>
      </c>
      <c r="G1964" s="37">
        <f t="shared" si="30"/>
        <v>5346</v>
      </c>
    </row>
    <row r="1965" spans="1:7" ht="15" customHeight="1" x14ac:dyDescent="0.3">
      <c r="A1965" s="34" t="s">
        <v>3804</v>
      </c>
      <c r="B1965" s="35" t="s">
        <v>3805</v>
      </c>
      <c r="C1965" s="35"/>
      <c r="D1965" s="35"/>
      <c r="E1965" s="35"/>
      <c r="F1965" s="36">
        <v>134</v>
      </c>
      <c r="G1965" s="37">
        <f t="shared" si="30"/>
        <v>1591.92</v>
      </c>
    </row>
    <row r="1966" spans="1:7" ht="15" customHeight="1" x14ac:dyDescent="0.3">
      <c r="A1966" s="34" t="s">
        <v>3806</v>
      </c>
      <c r="B1966" s="35" t="s">
        <v>3807</v>
      </c>
      <c r="C1966" s="35"/>
      <c r="D1966" s="35"/>
      <c r="E1966" s="35"/>
      <c r="F1966" s="36">
        <v>109</v>
      </c>
      <c r="G1966" s="37">
        <f t="shared" si="30"/>
        <v>1294.92</v>
      </c>
    </row>
    <row r="1967" spans="1:7" ht="15" customHeight="1" x14ac:dyDescent="0.3">
      <c r="A1967" s="34" t="s">
        <v>3808</v>
      </c>
      <c r="B1967" s="35" t="s">
        <v>3809</v>
      </c>
      <c r="C1967" s="35"/>
      <c r="D1967" s="35"/>
      <c r="E1967" s="35"/>
      <c r="F1967" s="36">
        <v>71</v>
      </c>
      <c r="G1967" s="37">
        <f t="shared" si="30"/>
        <v>843.48</v>
      </c>
    </row>
    <row r="1968" spans="1:7" ht="15" customHeight="1" x14ac:dyDescent="0.3">
      <c r="A1968" s="34" t="s">
        <v>3810</v>
      </c>
      <c r="B1968" s="35" t="s">
        <v>3811</v>
      </c>
      <c r="C1968" s="35"/>
      <c r="D1968" s="35"/>
      <c r="E1968" s="35"/>
      <c r="F1968" s="36">
        <v>608</v>
      </c>
      <c r="G1968" s="37">
        <f t="shared" si="30"/>
        <v>7223.0399999999991</v>
      </c>
    </row>
    <row r="1969" spans="1:7" ht="15" customHeight="1" x14ac:dyDescent="0.3">
      <c r="A1969" s="34" t="s">
        <v>3812</v>
      </c>
      <c r="B1969" s="35" t="s">
        <v>3813</v>
      </c>
      <c r="C1969" s="35"/>
      <c r="D1969" s="35"/>
      <c r="E1969" s="35"/>
      <c r="F1969" s="36">
        <v>700</v>
      </c>
      <c r="G1969" s="37">
        <f t="shared" si="30"/>
        <v>8316</v>
      </c>
    </row>
    <row r="1970" spans="1:7" ht="18.75" x14ac:dyDescent="0.3">
      <c r="A1970" s="34" t="s">
        <v>3814</v>
      </c>
      <c r="B1970" s="35" t="s">
        <v>3815</v>
      </c>
      <c r="C1970" s="35"/>
      <c r="D1970" s="35"/>
      <c r="E1970" s="35"/>
      <c r="F1970" s="36">
        <v>437</v>
      </c>
      <c r="G1970" s="37">
        <f t="shared" si="30"/>
        <v>5191.5599999999995</v>
      </c>
    </row>
    <row r="1971" spans="1:7" ht="15" customHeight="1" x14ac:dyDescent="0.3">
      <c r="A1971" s="34" t="s">
        <v>3816</v>
      </c>
      <c r="B1971" s="35" t="s">
        <v>3817</v>
      </c>
      <c r="C1971" s="35"/>
      <c r="D1971" s="35"/>
      <c r="E1971" s="35"/>
      <c r="F1971" s="36">
        <v>1062</v>
      </c>
      <c r="G1971" s="37">
        <f t="shared" si="30"/>
        <v>12616.559999999998</v>
      </c>
    </row>
    <row r="1972" spans="1:7" ht="18.75" x14ac:dyDescent="0.3">
      <c r="A1972" s="34" t="s">
        <v>3818</v>
      </c>
      <c r="B1972" s="35" t="s">
        <v>3819</v>
      </c>
      <c r="C1972" s="35"/>
      <c r="D1972" s="35"/>
      <c r="E1972" s="35"/>
      <c r="F1972" s="36">
        <v>365</v>
      </c>
      <c r="G1972" s="37">
        <f t="shared" si="30"/>
        <v>4336.2000000000007</v>
      </c>
    </row>
    <row r="1973" spans="1:7" ht="15" customHeight="1" x14ac:dyDescent="0.3">
      <c r="A1973" s="34" t="s">
        <v>3820</v>
      </c>
      <c r="B1973" s="35" t="s">
        <v>3821</v>
      </c>
      <c r="C1973" s="35"/>
      <c r="D1973" s="35"/>
      <c r="E1973" s="35"/>
      <c r="F1973" s="36">
        <v>478</v>
      </c>
      <c r="G1973" s="37">
        <f t="shared" si="30"/>
        <v>5678.6399999999994</v>
      </c>
    </row>
    <row r="1974" spans="1:7" ht="18.75" x14ac:dyDescent="0.3">
      <c r="A1974" s="34" t="s">
        <v>3822</v>
      </c>
      <c r="B1974" s="35" t="s">
        <v>3823</v>
      </c>
      <c r="C1974" s="35"/>
      <c r="D1974" s="35"/>
      <c r="E1974" s="35"/>
      <c r="F1974" s="36">
        <v>87</v>
      </c>
      <c r="G1974" s="37">
        <f t="shared" si="30"/>
        <v>1033.56</v>
      </c>
    </row>
    <row r="1975" spans="1:7" ht="15" customHeight="1" x14ac:dyDescent="0.3">
      <c r="A1975" s="34" t="s">
        <v>3824</v>
      </c>
      <c r="B1975" s="35" t="s">
        <v>3825</v>
      </c>
      <c r="C1975" s="35"/>
      <c r="D1975" s="35"/>
      <c r="E1975" s="35"/>
      <c r="F1975" s="36">
        <v>1442</v>
      </c>
      <c r="G1975" s="37">
        <f t="shared" si="30"/>
        <v>17130.96</v>
      </c>
    </row>
    <row r="1976" spans="1:7" ht="15" customHeight="1" x14ac:dyDescent="0.3">
      <c r="A1976" s="34" t="s">
        <v>3826</v>
      </c>
      <c r="B1976" s="35" t="s">
        <v>3827</v>
      </c>
      <c r="C1976" s="35"/>
      <c r="D1976" s="35"/>
      <c r="E1976" s="35"/>
      <c r="F1976" s="36">
        <v>1017</v>
      </c>
      <c r="G1976" s="37">
        <f t="shared" si="30"/>
        <v>12081.960000000001</v>
      </c>
    </row>
    <row r="1977" spans="1:7" ht="15" customHeight="1" x14ac:dyDescent="0.3">
      <c r="A1977" s="34" t="s">
        <v>3828</v>
      </c>
      <c r="B1977" s="35" t="s">
        <v>3829</v>
      </c>
      <c r="C1977" s="35"/>
      <c r="D1977" s="35"/>
      <c r="E1977" s="35"/>
      <c r="F1977" s="36">
        <v>376</v>
      </c>
      <c r="G1977" s="37">
        <f t="shared" si="30"/>
        <v>4466.88</v>
      </c>
    </row>
    <row r="1978" spans="1:7" ht="18.75" x14ac:dyDescent="0.3">
      <c r="A1978" s="34" t="s">
        <v>3830</v>
      </c>
      <c r="B1978" s="35" t="s">
        <v>3831</v>
      </c>
      <c r="C1978" s="35"/>
      <c r="D1978" s="35"/>
      <c r="E1978" s="35"/>
      <c r="F1978" s="36">
        <v>2219</v>
      </c>
      <c r="G1978" s="37">
        <f t="shared" si="30"/>
        <v>26361.72</v>
      </c>
    </row>
    <row r="1979" spans="1:7" ht="15" customHeight="1" x14ac:dyDescent="0.3">
      <c r="A1979" s="34" t="s">
        <v>3832</v>
      </c>
      <c r="B1979" s="35" t="s">
        <v>3833</v>
      </c>
      <c r="C1979" s="35"/>
      <c r="D1979" s="35"/>
      <c r="E1979" s="35"/>
      <c r="F1979" s="36">
        <v>655</v>
      </c>
      <c r="G1979" s="37">
        <f t="shared" si="30"/>
        <v>7781.4000000000005</v>
      </c>
    </row>
    <row r="1980" spans="1:7" ht="15" customHeight="1" x14ac:dyDescent="0.3">
      <c r="A1980" s="34" t="s">
        <v>3834</v>
      </c>
      <c r="B1980" s="35" t="s">
        <v>3835</v>
      </c>
      <c r="C1980" s="35"/>
      <c r="D1980" s="35"/>
      <c r="E1980" s="35"/>
      <c r="F1980" s="36">
        <v>288</v>
      </c>
      <c r="G1980" s="37">
        <f t="shared" si="30"/>
        <v>3421.44</v>
      </c>
    </row>
    <row r="1981" spans="1:7" ht="15" customHeight="1" x14ac:dyDescent="0.3">
      <c r="A1981" s="34" t="s">
        <v>3836</v>
      </c>
      <c r="B1981" s="35" t="s">
        <v>3837</v>
      </c>
      <c r="C1981" s="35"/>
      <c r="D1981" s="35"/>
      <c r="E1981" s="35"/>
      <c r="F1981" s="36">
        <v>851</v>
      </c>
      <c r="G1981" s="37">
        <f t="shared" si="30"/>
        <v>10109.880000000001</v>
      </c>
    </row>
    <row r="1982" spans="1:7" ht="15" customHeight="1" x14ac:dyDescent="0.3">
      <c r="A1982" s="34" t="s">
        <v>3838</v>
      </c>
      <c r="B1982" s="35" t="s">
        <v>3839</v>
      </c>
      <c r="C1982" s="35"/>
      <c r="D1982" s="35"/>
      <c r="E1982" s="35"/>
      <c r="F1982" s="36">
        <v>531</v>
      </c>
      <c r="G1982" s="37">
        <f t="shared" si="30"/>
        <v>6308.2799999999988</v>
      </c>
    </row>
    <row r="1983" spans="1:7" ht="15" customHeight="1" x14ac:dyDescent="0.3">
      <c r="A1983" s="34" t="s">
        <v>3840</v>
      </c>
      <c r="B1983" s="35" t="s">
        <v>3841</v>
      </c>
      <c r="C1983" s="35"/>
      <c r="D1983" s="35"/>
      <c r="E1983" s="35"/>
      <c r="F1983" s="36">
        <v>292</v>
      </c>
      <c r="G1983" s="37">
        <f t="shared" si="30"/>
        <v>3468.96</v>
      </c>
    </row>
    <row r="1984" spans="1:7" ht="15" customHeight="1" x14ac:dyDescent="0.3">
      <c r="A1984" s="34" t="s">
        <v>3842</v>
      </c>
      <c r="B1984" s="35" t="s">
        <v>3843</v>
      </c>
      <c r="C1984" s="35"/>
      <c r="D1984" s="35"/>
      <c r="E1984" s="35"/>
      <c r="F1984" s="36">
        <v>70</v>
      </c>
      <c r="G1984" s="37">
        <f t="shared" si="30"/>
        <v>831.59999999999991</v>
      </c>
    </row>
    <row r="1985" spans="1:7" ht="18.75" x14ac:dyDescent="0.3">
      <c r="A1985" s="34" t="s">
        <v>3844</v>
      </c>
      <c r="B1985" s="35" t="s">
        <v>3845</v>
      </c>
      <c r="C1985" s="35"/>
      <c r="D1985" s="35"/>
      <c r="E1985" s="35"/>
      <c r="F1985" s="36">
        <v>303</v>
      </c>
      <c r="G1985" s="37">
        <f t="shared" si="30"/>
        <v>3599.6399999999994</v>
      </c>
    </row>
    <row r="1986" spans="1:7" ht="18.75" x14ac:dyDescent="0.3">
      <c r="A1986" s="34" t="s">
        <v>3846</v>
      </c>
      <c r="B1986" s="35" t="s">
        <v>3847</v>
      </c>
      <c r="C1986" s="35"/>
      <c r="D1986" s="35"/>
      <c r="E1986" s="35"/>
      <c r="F1986" s="36">
        <v>558</v>
      </c>
      <c r="G1986" s="37">
        <f t="shared" si="30"/>
        <v>6629.0399999999991</v>
      </c>
    </row>
    <row r="1987" spans="1:7" ht="18.75" x14ac:dyDescent="0.3">
      <c r="A1987" s="34" t="s">
        <v>3848</v>
      </c>
      <c r="B1987" s="35" t="s">
        <v>3849</v>
      </c>
      <c r="C1987" s="35"/>
      <c r="D1987" s="35"/>
      <c r="E1987" s="35"/>
      <c r="F1987" s="36">
        <v>983</v>
      </c>
      <c r="G1987" s="37">
        <f t="shared" si="30"/>
        <v>11678.039999999999</v>
      </c>
    </row>
    <row r="1988" spans="1:7" ht="15" customHeight="1" x14ac:dyDescent="0.3">
      <c r="A1988" s="34" t="s">
        <v>3850</v>
      </c>
      <c r="B1988" s="35" t="s">
        <v>3851</v>
      </c>
      <c r="C1988" s="35"/>
      <c r="D1988" s="35"/>
      <c r="E1988" s="35"/>
      <c r="F1988" s="36">
        <v>504</v>
      </c>
      <c r="G1988" s="37">
        <f t="shared" si="30"/>
        <v>5987.5199999999995</v>
      </c>
    </row>
    <row r="1989" spans="1:7" ht="15" customHeight="1" x14ac:dyDescent="0.3">
      <c r="A1989" s="34" t="s">
        <v>3852</v>
      </c>
      <c r="B1989" s="35" t="s">
        <v>3853</v>
      </c>
      <c r="C1989" s="35"/>
      <c r="D1989" s="35"/>
      <c r="E1989" s="35"/>
      <c r="F1989" s="36">
        <v>753</v>
      </c>
      <c r="G1989" s="37">
        <f t="shared" si="30"/>
        <v>8945.64</v>
      </c>
    </row>
    <row r="1990" spans="1:7" ht="15" customHeight="1" x14ac:dyDescent="0.3">
      <c r="A1990" s="34" t="s">
        <v>3854</v>
      </c>
      <c r="B1990" s="35" t="s">
        <v>3855</v>
      </c>
      <c r="C1990" s="35"/>
      <c r="D1990" s="35"/>
      <c r="E1990" s="35"/>
      <c r="F1990" s="36">
        <v>592</v>
      </c>
      <c r="G1990" s="37">
        <f t="shared" si="30"/>
        <v>7032.9600000000009</v>
      </c>
    </row>
    <row r="1991" spans="1:7" ht="18.75" x14ac:dyDescent="0.3">
      <c r="A1991" s="34" t="s">
        <v>3856</v>
      </c>
      <c r="B1991" s="35" t="s">
        <v>3857</v>
      </c>
      <c r="C1991" s="35"/>
      <c r="D1991" s="35"/>
      <c r="E1991" s="35"/>
      <c r="F1991" s="36">
        <v>396</v>
      </c>
      <c r="G1991" s="37">
        <f t="shared" si="30"/>
        <v>4704.4800000000005</v>
      </c>
    </row>
    <row r="1992" spans="1:7" ht="15" customHeight="1" x14ac:dyDescent="0.3">
      <c r="A1992" s="34" t="s">
        <v>3858</v>
      </c>
      <c r="B1992" s="35" t="s">
        <v>3859</v>
      </c>
      <c r="C1992" s="35"/>
      <c r="D1992" s="35"/>
      <c r="E1992" s="35"/>
      <c r="F1992" s="36">
        <v>189</v>
      </c>
      <c r="G1992" s="37">
        <f t="shared" si="30"/>
        <v>2245.3199999999997</v>
      </c>
    </row>
    <row r="1993" spans="1:7" ht="15" customHeight="1" x14ac:dyDescent="0.3">
      <c r="A1993" s="34" t="s">
        <v>3860</v>
      </c>
      <c r="B1993" s="35" t="s">
        <v>3861</v>
      </c>
      <c r="C1993" s="35"/>
      <c r="D1993" s="35"/>
      <c r="E1993" s="35"/>
      <c r="F1993" s="36">
        <v>303</v>
      </c>
      <c r="G1993" s="37">
        <f t="shared" ref="G1993:G2056" si="31">F1993*1.98*6</f>
        <v>3599.6399999999994</v>
      </c>
    </row>
    <row r="1994" spans="1:7" ht="15" customHeight="1" x14ac:dyDescent="0.3">
      <c r="A1994" s="34" t="s">
        <v>3862</v>
      </c>
      <c r="B1994" s="35" t="s">
        <v>3863</v>
      </c>
      <c r="C1994" s="35"/>
      <c r="D1994" s="35"/>
      <c r="E1994" s="35"/>
      <c r="F1994" s="36">
        <v>175</v>
      </c>
      <c r="G1994" s="37">
        <f t="shared" si="31"/>
        <v>2079</v>
      </c>
    </row>
    <row r="1995" spans="1:7" ht="15" customHeight="1" x14ac:dyDescent="0.3">
      <c r="A1995" s="34" t="s">
        <v>3864</v>
      </c>
      <c r="B1995" s="35" t="s">
        <v>3865</v>
      </c>
      <c r="C1995" s="35"/>
      <c r="D1995" s="35"/>
      <c r="E1995" s="35"/>
      <c r="F1995" s="36">
        <v>231</v>
      </c>
      <c r="G1995" s="37">
        <f t="shared" si="31"/>
        <v>2744.2799999999997</v>
      </c>
    </row>
    <row r="1996" spans="1:7" ht="15" customHeight="1" x14ac:dyDescent="0.3">
      <c r="A1996" s="34" t="s">
        <v>3866</v>
      </c>
      <c r="B1996" s="35" t="s">
        <v>3867</v>
      </c>
      <c r="C1996" s="35"/>
      <c r="D1996" s="35"/>
      <c r="E1996" s="35"/>
      <c r="F1996" s="36">
        <v>223</v>
      </c>
      <c r="G1996" s="37">
        <f t="shared" si="31"/>
        <v>2649.2400000000002</v>
      </c>
    </row>
    <row r="1997" spans="1:7" ht="18.75" x14ac:dyDescent="0.3">
      <c r="A1997" s="34" t="s">
        <v>3868</v>
      </c>
      <c r="B1997" s="35" t="s">
        <v>3869</v>
      </c>
      <c r="C1997" s="35"/>
      <c r="D1997" s="35"/>
      <c r="E1997" s="35"/>
      <c r="F1997" s="36">
        <v>218</v>
      </c>
      <c r="G1997" s="37">
        <f t="shared" si="31"/>
        <v>2589.84</v>
      </c>
    </row>
    <row r="1998" spans="1:7" ht="18.75" x14ac:dyDescent="0.3">
      <c r="A1998" s="34" t="s">
        <v>3870</v>
      </c>
      <c r="B1998" s="35" t="s">
        <v>3871</v>
      </c>
      <c r="C1998" s="35"/>
      <c r="D1998" s="35"/>
      <c r="E1998" s="35"/>
      <c r="F1998" s="36">
        <v>227</v>
      </c>
      <c r="G1998" s="37">
        <f t="shared" si="31"/>
        <v>2696.7599999999998</v>
      </c>
    </row>
    <row r="1999" spans="1:7" ht="15" customHeight="1" x14ac:dyDescent="0.3">
      <c r="A1999" s="34" t="s">
        <v>3872</v>
      </c>
      <c r="B1999" s="35" t="s">
        <v>3873</v>
      </c>
      <c r="C1999" s="35"/>
      <c r="D1999" s="35"/>
      <c r="E1999" s="35"/>
      <c r="F1999" s="36">
        <v>202</v>
      </c>
      <c r="G1999" s="37">
        <f t="shared" si="31"/>
        <v>2399.7599999999998</v>
      </c>
    </row>
    <row r="2000" spans="1:7" ht="15" customHeight="1" x14ac:dyDescent="0.3">
      <c r="A2000" s="34" t="s">
        <v>3874</v>
      </c>
      <c r="B2000" s="35" t="s">
        <v>3875</v>
      </c>
      <c r="C2000" s="35"/>
      <c r="D2000" s="35"/>
      <c r="E2000" s="35"/>
      <c r="F2000" s="36">
        <v>221</v>
      </c>
      <c r="G2000" s="37">
        <f t="shared" si="31"/>
        <v>2625.48</v>
      </c>
    </row>
    <row r="2001" spans="1:7" ht="15" customHeight="1" x14ac:dyDescent="0.3">
      <c r="A2001" s="34" t="s">
        <v>3876</v>
      </c>
      <c r="B2001" s="35" t="s">
        <v>3877</v>
      </c>
      <c r="C2001" s="35"/>
      <c r="D2001" s="35"/>
      <c r="E2001" s="35"/>
      <c r="F2001" s="36">
        <v>779</v>
      </c>
      <c r="G2001" s="37">
        <f t="shared" si="31"/>
        <v>9254.52</v>
      </c>
    </row>
    <row r="2002" spans="1:7" ht="15" customHeight="1" x14ac:dyDescent="0.3">
      <c r="A2002" s="34" t="s">
        <v>3878</v>
      </c>
      <c r="B2002" s="35" t="s">
        <v>3879</v>
      </c>
      <c r="C2002" s="35"/>
      <c r="D2002" s="35"/>
      <c r="E2002" s="35"/>
      <c r="F2002" s="36">
        <v>267</v>
      </c>
      <c r="G2002" s="37">
        <f t="shared" si="31"/>
        <v>3171.96</v>
      </c>
    </row>
    <row r="2003" spans="1:7" ht="18.75" x14ac:dyDescent="0.3">
      <c r="A2003" s="34" t="s">
        <v>3880</v>
      </c>
      <c r="B2003" s="35" t="s">
        <v>3881</v>
      </c>
      <c r="C2003" s="35"/>
      <c r="D2003" s="35"/>
      <c r="E2003" s="35"/>
      <c r="F2003" s="36">
        <v>226</v>
      </c>
      <c r="G2003" s="37">
        <f t="shared" si="31"/>
        <v>2684.88</v>
      </c>
    </row>
    <row r="2004" spans="1:7" ht="15" customHeight="1" x14ac:dyDescent="0.3">
      <c r="A2004" s="34" t="s">
        <v>3882</v>
      </c>
      <c r="B2004" s="35" t="s">
        <v>3883</v>
      </c>
      <c r="C2004" s="35"/>
      <c r="D2004" s="35"/>
      <c r="E2004" s="35"/>
      <c r="F2004" s="36">
        <v>1992</v>
      </c>
      <c r="G2004" s="37">
        <f t="shared" si="31"/>
        <v>23664.959999999999</v>
      </c>
    </row>
    <row r="2005" spans="1:7" ht="15" customHeight="1" x14ac:dyDescent="0.3">
      <c r="A2005" s="34" t="s">
        <v>3884</v>
      </c>
      <c r="B2005" s="35" t="s">
        <v>3885</v>
      </c>
      <c r="C2005" s="35"/>
      <c r="D2005" s="35"/>
      <c r="E2005" s="35"/>
      <c r="F2005" s="36">
        <v>78</v>
      </c>
      <c r="G2005" s="37">
        <f t="shared" si="31"/>
        <v>926.64</v>
      </c>
    </row>
    <row r="2006" spans="1:7" ht="15" customHeight="1" x14ac:dyDescent="0.3">
      <c r="A2006" s="34" t="s">
        <v>3886</v>
      </c>
      <c r="B2006" s="35" t="s">
        <v>3887</v>
      </c>
      <c r="C2006" s="35"/>
      <c r="D2006" s="35"/>
      <c r="E2006" s="35"/>
      <c r="F2006" s="36">
        <v>159</v>
      </c>
      <c r="G2006" s="37">
        <f t="shared" si="31"/>
        <v>1888.92</v>
      </c>
    </row>
    <row r="2007" spans="1:7" ht="15" customHeight="1" x14ac:dyDescent="0.3">
      <c r="A2007" s="34" t="s">
        <v>3888</v>
      </c>
      <c r="B2007" s="35" t="s">
        <v>3889</v>
      </c>
      <c r="C2007" s="35"/>
      <c r="D2007" s="35"/>
      <c r="E2007" s="35"/>
      <c r="F2007" s="36">
        <v>78</v>
      </c>
      <c r="G2007" s="37">
        <f t="shared" si="31"/>
        <v>926.64</v>
      </c>
    </row>
    <row r="2008" spans="1:7" ht="15" customHeight="1" x14ac:dyDescent="0.3">
      <c r="A2008" s="34" t="s">
        <v>3890</v>
      </c>
      <c r="B2008" s="35" t="s">
        <v>3891</v>
      </c>
      <c r="C2008" s="35"/>
      <c r="D2008" s="35"/>
      <c r="E2008" s="35"/>
      <c r="F2008" s="36">
        <v>135</v>
      </c>
      <c r="G2008" s="37">
        <f t="shared" si="31"/>
        <v>1603.8000000000002</v>
      </c>
    </row>
    <row r="2009" spans="1:7" ht="15" customHeight="1" x14ac:dyDescent="0.3">
      <c r="A2009" s="34" t="s">
        <v>3892</v>
      </c>
      <c r="B2009" s="35" t="s">
        <v>3893</v>
      </c>
      <c r="C2009" s="35"/>
      <c r="D2009" s="35"/>
      <c r="E2009" s="35"/>
      <c r="F2009" s="36">
        <v>606</v>
      </c>
      <c r="G2009" s="37">
        <f t="shared" si="31"/>
        <v>7199.2799999999988</v>
      </c>
    </row>
    <row r="2010" spans="1:7" ht="15" customHeight="1" x14ac:dyDescent="0.3">
      <c r="A2010" s="34" t="s">
        <v>3894</v>
      </c>
      <c r="B2010" s="35" t="s">
        <v>3895</v>
      </c>
      <c r="C2010" s="35"/>
      <c r="D2010" s="35"/>
      <c r="E2010" s="35"/>
      <c r="F2010" s="36">
        <v>606</v>
      </c>
      <c r="G2010" s="37">
        <f t="shared" si="31"/>
        <v>7199.2799999999988</v>
      </c>
    </row>
    <row r="2011" spans="1:7" ht="15" customHeight="1" x14ac:dyDescent="0.3">
      <c r="A2011" s="34" t="s">
        <v>3896</v>
      </c>
      <c r="B2011" s="35" t="s">
        <v>3897</v>
      </c>
      <c r="C2011" s="35"/>
      <c r="D2011" s="35"/>
      <c r="E2011" s="35"/>
      <c r="F2011" s="36">
        <v>1164</v>
      </c>
      <c r="G2011" s="37">
        <f t="shared" si="31"/>
        <v>13828.32</v>
      </c>
    </row>
    <row r="2012" spans="1:7" ht="15" customHeight="1" x14ac:dyDescent="0.3">
      <c r="A2012" s="34" t="s">
        <v>3898</v>
      </c>
      <c r="B2012" s="35" t="s">
        <v>3899</v>
      </c>
      <c r="C2012" s="35"/>
      <c r="D2012" s="35"/>
      <c r="E2012" s="35"/>
      <c r="F2012" s="36">
        <v>1164</v>
      </c>
      <c r="G2012" s="37">
        <f t="shared" si="31"/>
        <v>13828.32</v>
      </c>
    </row>
    <row r="2013" spans="1:7" ht="15" customHeight="1" x14ac:dyDescent="0.3">
      <c r="A2013" s="34" t="s">
        <v>3900</v>
      </c>
      <c r="B2013" s="35" t="s">
        <v>3901</v>
      </c>
      <c r="C2013" s="35"/>
      <c r="D2013" s="35"/>
      <c r="E2013" s="35"/>
      <c r="F2013" s="36">
        <v>899</v>
      </c>
      <c r="G2013" s="37">
        <f t="shared" si="31"/>
        <v>10680.119999999999</v>
      </c>
    </row>
    <row r="2014" spans="1:7" ht="15" customHeight="1" x14ac:dyDescent="0.3">
      <c r="A2014" s="34" t="s">
        <v>3902</v>
      </c>
      <c r="B2014" s="35" t="s">
        <v>3903</v>
      </c>
      <c r="C2014" s="35"/>
      <c r="D2014" s="35"/>
      <c r="E2014" s="35"/>
      <c r="F2014" s="36">
        <v>258</v>
      </c>
      <c r="G2014" s="37">
        <f t="shared" si="31"/>
        <v>3065.04</v>
      </c>
    </row>
    <row r="2015" spans="1:7" ht="15" customHeight="1" x14ac:dyDescent="0.3">
      <c r="A2015" s="34" t="s">
        <v>3904</v>
      </c>
      <c r="B2015" s="35" t="s">
        <v>3905</v>
      </c>
      <c r="C2015" s="35"/>
      <c r="D2015" s="35"/>
      <c r="E2015" s="35"/>
      <c r="F2015" s="36">
        <v>258</v>
      </c>
      <c r="G2015" s="37">
        <f t="shared" si="31"/>
        <v>3065.04</v>
      </c>
    </row>
    <row r="2016" spans="1:7" ht="15" customHeight="1" x14ac:dyDescent="0.3">
      <c r="A2016" s="34" t="s">
        <v>3906</v>
      </c>
      <c r="B2016" s="35" t="s">
        <v>3907</v>
      </c>
      <c r="C2016" s="35"/>
      <c r="D2016" s="35"/>
      <c r="E2016" s="35"/>
      <c r="F2016" s="36">
        <v>306</v>
      </c>
      <c r="G2016" s="37">
        <f t="shared" si="31"/>
        <v>3635.2799999999997</v>
      </c>
    </row>
    <row r="2017" spans="1:7" ht="15" customHeight="1" x14ac:dyDescent="0.3">
      <c r="A2017" s="34" t="s">
        <v>3908</v>
      </c>
      <c r="B2017" s="35" t="s">
        <v>3909</v>
      </c>
      <c r="C2017" s="35"/>
      <c r="D2017" s="35"/>
      <c r="E2017" s="35"/>
      <c r="F2017" s="36">
        <v>306</v>
      </c>
      <c r="G2017" s="37">
        <f t="shared" si="31"/>
        <v>3635.2799999999997</v>
      </c>
    </row>
    <row r="2018" spans="1:7" ht="15" customHeight="1" x14ac:dyDescent="0.3">
      <c r="A2018" s="34" t="s">
        <v>3910</v>
      </c>
      <c r="B2018" s="35" t="s">
        <v>3911</v>
      </c>
      <c r="C2018" s="35"/>
      <c r="D2018" s="35"/>
      <c r="E2018" s="35"/>
      <c r="F2018" s="36">
        <v>306</v>
      </c>
      <c r="G2018" s="37">
        <f t="shared" si="31"/>
        <v>3635.2799999999997</v>
      </c>
    </row>
    <row r="2019" spans="1:7" ht="15" customHeight="1" x14ac:dyDescent="0.3">
      <c r="A2019" s="34" t="s">
        <v>3912</v>
      </c>
      <c r="B2019" s="35" t="s">
        <v>3913</v>
      </c>
      <c r="C2019" s="35"/>
      <c r="D2019" s="35"/>
      <c r="E2019" s="35"/>
      <c r="F2019" s="36">
        <v>306</v>
      </c>
      <c r="G2019" s="37">
        <f t="shared" si="31"/>
        <v>3635.2799999999997</v>
      </c>
    </row>
    <row r="2020" spans="1:7" ht="18.75" x14ac:dyDescent="0.3">
      <c r="A2020" s="34" t="s">
        <v>3914</v>
      </c>
      <c r="B2020" s="35" t="s">
        <v>3915</v>
      </c>
      <c r="C2020" s="35"/>
      <c r="D2020" s="35"/>
      <c r="E2020" s="35"/>
      <c r="F2020" s="36">
        <v>295</v>
      </c>
      <c r="G2020" s="37">
        <f t="shared" si="31"/>
        <v>3504.6000000000004</v>
      </c>
    </row>
    <row r="2021" spans="1:7" ht="15" customHeight="1" x14ac:dyDescent="0.3">
      <c r="A2021" s="34" t="s">
        <v>3916</v>
      </c>
      <c r="B2021" s="35" t="s">
        <v>3917</v>
      </c>
      <c r="C2021" s="35"/>
      <c r="D2021" s="35"/>
      <c r="E2021" s="35"/>
      <c r="F2021" s="36">
        <v>258</v>
      </c>
      <c r="G2021" s="37">
        <f t="shared" si="31"/>
        <v>3065.04</v>
      </c>
    </row>
    <row r="2022" spans="1:7" ht="15" customHeight="1" x14ac:dyDescent="0.3">
      <c r="A2022" s="34" t="s">
        <v>3918</v>
      </c>
      <c r="B2022" s="35" t="s">
        <v>3919</v>
      </c>
      <c r="C2022" s="35"/>
      <c r="D2022" s="35"/>
      <c r="E2022" s="35"/>
      <c r="F2022" s="36">
        <v>40</v>
      </c>
      <c r="G2022" s="37">
        <f t="shared" si="31"/>
        <v>475.20000000000005</v>
      </c>
    </row>
    <row r="2023" spans="1:7" ht="15" customHeight="1" x14ac:dyDescent="0.3">
      <c r="A2023" s="34" t="s">
        <v>3920</v>
      </c>
      <c r="B2023" s="35" t="s">
        <v>3921</v>
      </c>
      <c r="C2023" s="35"/>
      <c r="D2023" s="35"/>
      <c r="E2023" s="35"/>
      <c r="F2023" s="36">
        <v>200</v>
      </c>
      <c r="G2023" s="37">
        <f t="shared" si="31"/>
        <v>2376</v>
      </c>
    </row>
    <row r="2024" spans="1:7" ht="15" customHeight="1" x14ac:dyDescent="0.3">
      <c r="A2024" s="34" t="s">
        <v>3922</v>
      </c>
      <c r="B2024" s="35" t="s">
        <v>3923</v>
      </c>
      <c r="C2024" s="35"/>
      <c r="D2024" s="35"/>
      <c r="E2024" s="35"/>
      <c r="F2024" s="36">
        <v>625</v>
      </c>
      <c r="G2024" s="37">
        <f t="shared" si="31"/>
        <v>7425</v>
      </c>
    </row>
    <row r="2025" spans="1:7" ht="18.75" x14ac:dyDescent="0.3">
      <c r="A2025" s="34" t="s">
        <v>3924</v>
      </c>
      <c r="B2025" s="35" t="s">
        <v>3925</v>
      </c>
      <c r="C2025" s="35"/>
      <c r="D2025" s="35"/>
      <c r="E2025" s="35"/>
      <c r="F2025" s="36">
        <v>437</v>
      </c>
      <c r="G2025" s="37">
        <f t="shared" si="31"/>
        <v>5191.5599999999995</v>
      </c>
    </row>
    <row r="2026" spans="1:7" ht="15" customHeight="1" x14ac:dyDescent="0.3">
      <c r="A2026" s="34" t="s">
        <v>3926</v>
      </c>
      <c r="B2026" s="35" t="s">
        <v>3927</v>
      </c>
      <c r="C2026" s="35"/>
      <c r="D2026" s="35"/>
      <c r="E2026" s="35"/>
      <c r="F2026" s="36">
        <v>462</v>
      </c>
      <c r="G2026" s="37">
        <f t="shared" si="31"/>
        <v>5488.5599999999995</v>
      </c>
    </row>
    <row r="2027" spans="1:7" ht="15" customHeight="1" x14ac:dyDescent="0.3">
      <c r="A2027" s="34" t="s">
        <v>3928</v>
      </c>
      <c r="B2027" s="35" t="s">
        <v>3929</v>
      </c>
      <c r="C2027" s="35"/>
      <c r="D2027" s="35"/>
      <c r="E2027" s="35"/>
      <c r="F2027" s="36">
        <v>258</v>
      </c>
      <c r="G2027" s="37">
        <f t="shared" si="31"/>
        <v>3065.04</v>
      </c>
    </row>
    <row r="2028" spans="1:7" ht="15" customHeight="1" x14ac:dyDescent="0.3">
      <c r="A2028" s="34" t="s">
        <v>3930</v>
      </c>
      <c r="B2028" s="35" t="s">
        <v>3931</v>
      </c>
      <c r="C2028" s="35"/>
      <c r="D2028" s="35"/>
      <c r="E2028" s="35"/>
      <c r="F2028" s="36">
        <v>617</v>
      </c>
      <c r="G2028" s="37">
        <f t="shared" si="31"/>
        <v>7329.9600000000009</v>
      </c>
    </row>
    <row r="2029" spans="1:7" ht="18.75" x14ac:dyDescent="0.3">
      <c r="A2029" s="34" t="s">
        <v>3932</v>
      </c>
      <c r="B2029" s="35" t="s">
        <v>3933</v>
      </c>
      <c r="C2029" s="35"/>
      <c r="D2029" s="35"/>
      <c r="E2029" s="35"/>
      <c r="F2029" s="36">
        <v>148</v>
      </c>
      <c r="G2029" s="37">
        <f t="shared" si="31"/>
        <v>1758.2400000000002</v>
      </c>
    </row>
    <row r="2030" spans="1:7" ht="15" customHeight="1" x14ac:dyDescent="0.3">
      <c r="A2030" s="34" t="s">
        <v>3934</v>
      </c>
      <c r="B2030" s="35" t="s">
        <v>3935</v>
      </c>
      <c r="C2030" s="35"/>
      <c r="D2030" s="35"/>
      <c r="E2030" s="35"/>
      <c r="F2030" s="36">
        <v>161</v>
      </c>
      <c r="G2030" s="37">
        <f t="shared" si="31"/>
        <v>1912.6799999999998</v>
      </c>
    </row>
    <row r="2031" spans="1:7" ht="15" customHeight="1" x14ac:dyDescent="0.3">
      <c r="A2031" s="34" t="s">
        <v>3936</v>
      </c>
      <c r="B2031" s="35" t="s">
        <v>3937</v>
      </c>
      <c r="C2031" s="35"/>
      <c r="D2031" s="35"/>
      <c r="E2031" s="35"/>
      <c r="F2031" s="36">
        <v>119</v>
      </c>
      <c r="G2031" s="37">
        <f t="shared" si="31"/>
        <v>1413.72</v>
      </c>
    </row>
    <row r="2032" spans="1:7" ht="15" customHeight="1" x14ac:dyDescent="0.3">
      <c r="A2032" s="34" t="s">
        <v>3938</v>
      </c>
      <c r="B2032" s="35" t="s">
        <v>3939</v>
      </c>
      <c r="C2032" s="35"/>
      <c r="D2032" s="35"/>
      <c r="E2032" s="35"/>
      <c r="F2032" s="36">
        <v>130</v>
      </c>
      <c r="G2032" s="37">
        <f t="shared" si="31"/>
        <v>1544.3999999999999</v>
      </c>
    </row>
    <row r="2033" spans="1:7" ht="18.75" x14ac:dyDescent="0.3">
      <c r="A2033" s="34" t="s">
        <v>3940</v>
      </c>
      <c r="B2033" s="35" t="s">
        <v>3941</v>
      </c>
      <c r="C2033" s="35"/>
      <c r="D2033" s="35"/>
      <c r="E2033" s="35"/>
      <c r="F2033" s="36">
        <v>141</v>
      </c>
      <c r="G2033" s="37">
        <f t="shared" si="31"/>
        <v>1675.08</v>
      </c>
    </row>
    <row r="2034" spans="1:7" ht="15" customHeight="1" x14ac:dyDescent="0.3">
      <c r="A2034" s="34" t="s">
        <v>3942</v>
      </c>
      <c r="B2034" s="35" t="s">
        <v>3943</v>
      </c>
      <c r="C2034" s="35"/>
      <c r="D2034" s="35"/>
      <c r="E2034" s="35"/>
      <c r="F2034" s="36">
        <v>141</v>
      </c>
      <c r="G2034" s="37">
        <f t="shared" si="31"/>
        <v>1675.08</v>
      </c>
    </row>
    <row r="2035" spans="1:7" ht="15" customHeight="1" x14ac:dyDescent="0.3">
      <c r="A2035" s="34" t="s">
        <v>3944</v>
      </c>
      <c r="B2035" s="35" t="s">
        <v>3945</v>
      </c>
      <c r="C2035" s="35"/>
      <c r="D2035" s="35"/>
      <c r="E2035" s="35"/>
      <c r="F2035" s="36">
        <v>130</v>
      </c>
      <c r="G2035" s="37">
        <f t="shared" si="31"/>
        <v>1544.3999999999999</v>
      </c>
    </row>
    <row r="2036" spans="1:7" ht="15" customHeight="1" x14ac:dyDescent="0.3">
      <c r="A2036" s="34" t="s">
        <v>3946</v>
      </c>
      <c r="B2036" s="35" t="s">
        <v>3947</v>
      </c>
      <c r="C2036" s="35"/>
      <c r="D2036" s="35"/>
      <c r="E2036" s="35"/>
      <c r="F2036" s="36">
        <v>172</v>
      </c>
      <c r="G2036" s="37">
        <f t="shared" si="31"/>
        <v>2043.3600000000001</v>
      </c>
    </row>
    <row r="2037" spans="1:7" ht="15" customHeight="1" x14ac:dyDescent="0.3">
      <c r="A2037" s="34" t="s">
        <v>3948</v>
      </c>
      <c r="B2037" s="35" t="s">
        <v>3949</v>
      </c>
      <c r="C2037" s="35"/>
      <c r="D2037" s="35"/>
      <c r="E2037" s="35"/>
      <c r="F2037" s="36">
        <v>159</v>
      </c>
      <c r="G2037" s="37">
        <f t="shared" si="31"/>
        <v>1888.92</v>
      </c>
    </row>
    <row r="2038" spans="1:7" ht="18.75" x14ac:dyDescent="0.3">
      <c r="A2038" s="34" t="s">
        <v>3950</v>
      </c>
      <c r="B2038" s="35" t="s">
        <v>3951</v>
      </c>
      <c r="C2038" s="35"/>
      <c r="D2038" s="35"/>
      <c r="E2038" s="35"/>
      <c r="F2038" s="36">
        <v>141</v>
      </c>
      <c r="G2038" s="37">
        <f t="shared" si="31"/>
        <v>1675.08</v>
      </c>
    </row>
    <row r="2039" spans="1:7" ht="15" customHeight="1" x14ac:dyDescent="0.3">
      <c r="A2039" s="34" t="s">
        <v>3952</v>
      </c>
      <c r="B2039" s="35" t="s">
        <v>3953</v>
      </c>
      <c r="C2039" s="35"/>
      <c r="D2039" s="35"/>
      <c r="E2039" s="35"/>
      <c r="F2039" s="36">
        <v>149</v>
      </c>
      <c r="G2039" s="37">
        <f t="shared" si="31"/>
        <v>1770.12</v>
      </c>
    </row>
    <row r="2040" spans="1:7" ht="18.75" x14ac:dyDescent="0.3">
      <c r="A2040" s="34" t="s">
        <v>3954</v>
      </c>
      <c r="B2040" s="35" t="s">
        <v>3955</v>
      </c>
      <c r="C2040" s="35"/>
      <c r="D2040" s="35"/>
      <c r="E2040" s="35"/>
      <c r="F2040" s="36">
        <v>202</v>
      </c>
      <c r="G2040" s="37">
        <f t="shared" si="31"/>
        <v>2399.7599999999998</v>
      </c>
    </row>
    <row r="2041" spans="1:7" ht="15" customHeight="1" x14ac:dyDescent="0.3">
      <c r="A2041" s="34" t="s">
        <v>3956</v>
      </c>
      <c r="B2041" s="35" t="s">
        <v>3957</v>
      </c>
      <c r="C2041" s="35"/>
      <c r="D2041" s="35"/>
      <c r="E2041" s="35"/>
      <c r="F2041" s="36">
        <v>119</v>
      </c>
      <c r="G2041" s="37">
        <f t="shared" si="31"/>
        <v>1413.72</v>
      </c>
    </row>
    <row r="2042" spans="1:7" ht="15" customHeight="1" x14ac:dyDescent="0.3">
      <c r="A2042" s="34" t="s">
        <v>3958</v>
      </c>
      <c r="B2042" s="35" t="s">
        <v>3959</v>
      </c>
      <c r="C2042" s="35"/>
      <c r="D2042" s="35"/>
      <c r="E2042" s="35"/>
      <c r="F2042" s="36">
        <v>87</v>
      </c>
      <c r="G2042" s="37">
        <f t="shared" si="31"/>
        <v>1033.56</v>
      </c>
    </row>
    <row r="2043" spans="1:7" ht="15" customHeight="1" x14ac:dyDescent="0.3">
      <c r="A2043" s="34" t="s">
        <v>3960</v>
      </c>
      <c r="B2043" s="35" t="s">
        <v>3961</v>
      </c>
      <c r="C2043" s="35"/>
      <c r="D2043" s="35"/>
      <c r="E2043" s="35"/>
      <c r="F2043" s="36">
        <v>147</v>
      </c>
      <c r="G2043" s="37">
        <f t="shared" si="31"/>
        <v>1746.3600000000001</v>
      </c>
    </row>
    <row r="2044" spans="1:7" ht="18.75" x14ac:dyDescent="0.3">
      <c r="A2044" s="34" t="s">
        <v>3962</v>
      </c>
      <c r="B2044" s="35" t="s">
        <v>3963</v>
      </c>
      <c r="C2044" s="35"/>
      <c r="D2044" s="35"/>
      <c r="E2044" s="35"/>
      <c r="F2044" s="36">
        <v>149</v>
      </c>
      <c r="G2044" s="37">
        <f t="shared" si="31"/>
        <v>1770.12</v>
      </c>
    </row>
    <row r="2045" spans="1:7" ht="15" customHeight="1" x14ac:dyDescent="0.3">
      <c r="A2045" s="34" t="s">
        <v>3964</v>
      </c>
      <c r="B2045" s="35" t="s">
        <v>3965</v>
      </c>
      <c r="C2045" s="35"/>
      <c r="D2045" s="35"/>
      <c r="E2045" s="35"/>
      <c r="F2045" s="36">
        <v>203</v>
      </c>
      <c r="G2045" s="37">
        <f t="shared" si="31"/>
        <v>2411.64</v>
      </c>
    </row>
    <row r="2046" spans="1:7" ht="18.75" x14ac:dyDescent="0.3">
      <c r="A2046" s="34" t="s">
        <v>3966</v>
      </c>
      <c r="B2046" s="35" t="s">
        <v>3967</v>
      </c>
      <c r="C2046" s="35"/>
      <c r="D2046" s="35"/>
      <c r="E2046" s="35"/>
      <c r="F2046" s="36">
        <v>153</v>
      </c>
      <c r="G2046" s="37">
        <f t="shared" si="31"/>
        <v>1817.6399999999999</v>
      </c>
    </row>
    <row r="2047" spans="1:7" ht="15" customHeight="1" x14ac:dyDescent="0.3">
      <c r="A2047" s="34" t="s">
        <v>3968</v>
      </c>
      <c r="B2047" s="35" t="s">
        <v>3969</v>
      </c>
      <c r="C2047" s="35"/>
      <c r="D2047" s="35"/>
      <c r="E2047" s="35"/>
      <c r="F2047" s="36">
        <v>149</v>
      </c>
      <c r="G2047" s="37">
        <f t="shared" si="31"/>
        <v>1770.12</v>
      </c>
    </row>
    <row r="2048" spans="1:7" ht="15" customHeight="1" x14ac:dyDescent="0.3">
      <c r="A2048" s="34" t="s">
        <v>3970</v>
      </c>
      <c r="B2048" s="35" t="s">
        <v>3971</v>
      </c>
      <c r="C2048" s="35"/>
      <c r="D2048" s="35"/>
      <c r="E2048" s="35"/>
      <c r="F2048" s="36">
        <v>3535</v>
      </c>
      <c r="G2048" s="37">
        <f t="shared" si="31"/>
        <v>41995.8</v>
      </c>
    </row>
    <row r="2049" spans="1:7" ht="15" customHeight="1" x14ac:dyDescent="0.3">
      <c r="A2049" s="34" t="s">
        <v>3972</v>
      </c>
      <c r="B2049" s="35" t="s">
        <v>3973</v>
      </c>
      <c r="C2049" s="35"/>
      <c r="D2049" s="35"/>
      <c r="E2049" s="35"/>
      <c r="F2049" s="36">
        <v>2151</v>
      </c>
      <c r="G2049" s="37">
        <f t="shared" si="31"/>
        <v>25553.879999999997</v>
      </c>
    </row>
    <row r="2050" spans="1:7" ht="15" customHeight="1" x14ac:dyDescent="0.3">
      <c r="A2050" s="34" t="s">
        <v>3974</v>
      </c>
      <c r="B2050" s="35" t="s">
        <v>3975</v>
      </c>
      <c r="C2050" s="35"/>
      <c r="D2050" s="35"/>
      <c r="E2050" s="35"/>
      <c r="F2050" s="36">
        <v>173</v>
      </c>
      <c r="G2050" s="37">
        <f t="shared" si="31"/>
        <v>2055.2400000000002</v>
      </c>
    </row>
    <row r="2051" spans="1:7" ht="15" customHeight="1" x14ac:dyDescent="0.3">
      <c r="A2051" s="34" t="s">
        <v>3976</v>
      </c>
      <c r="B2051" s="35" t="s">
        <v>3977</v>
      </c>
      <c r="C2051" s="35"/>
      <c r="D2051" s="35"/>
      <c r="E2051" s="35"/>
      <c r="F2051" s="36">
        <v>149</v>
      </c>
      <c r="G2051" s="37">
        <f t="shared" si="31"/>
        <v>1770.12</v>
      </c>
    </row>
    <row r="2052" spans="1:7" ht="15" customHeight="1" x14ac:dyDescent="0.3">
      <c r="A2052" s="34" t="s">
        <v>3978</v>
      </c>
      <c r="B2052" s="35" t="s">
        <v>3979</v>
      </c>
      <c r="C2052" s="35"/>
      <c r="D2052" s="35"/>
      <c r="E2052" s="35"/>
      <c r="F2052" s="36">
        <v>173</v>
      </c>
      <c r="G2052" s="37">
        <f t="shared" si="31"/>
        <v>2055.2400000000002</v>
      </c>
    </row>
    <row r="2053" spans="1:7" ht="15" customHeight="1" x14ac:dyDescent="0.3">
      <c r="A2053" s="34" t="s">
        <v>3980</v>
      </c>
      <c r="B2053" s="35" t="s">
        <v>3981</v>
      </c>
      <c r="C2053" s="35"/>
      <c r="D2053" s="35"/>
      <c r="E2053" s="35"/>
      <c r="F2053" s="36">
        <v>185</v>
      </c>
      <c r="G2053" s="37">
        <f t="shared" si="31"/>
        <v>2197.8000000000002</v>
      </c>
    </row>
    <row r="2054" spans="1:7" ht="15" customHeight="1" x14ac:dyDescent="0.3">
      <c r="A2054" s="34" t="s">
        <v>3982</v>
      </c>
      <c r="B2054" s="35" t="s">
        <v>3983</v>
      </c>
      <c r="C2054" s="35"/>
      <c r="D2054" s="35"/>
      <c r="E2054" s="35"/>
      <c r="F2054" s="36">
        <v>185</v>
      </c>
      <c r="G2054" s="37">
        <f t="shared" si="31"/>
        <v>2197.8000000000002</v>
      </c>
    </row>
    <row r="2055" spans="1:7" ht="15" customHeight="1" x14ac:dyDescent="0.3">
      <c r="A2055" s="34" t="s">
        <v>3984</v>
      </c>
      <c r="B2055" s="35" t="s">
        <v>3985</v>
      </c>
      <c r="C2055" s="35"/>
      <c r="D2055" s="35"/>
      <c r="E2055" s="35"/>
      <c r="F2055" s="36">
        <v>256</v>
      </c>
      <c r="G2055" s="37">
        <f t="shared" si="31"/>
        <v>3041.2799999999997</v>
      </c>
    </row>
    <row r="2056" spans="1:7" ht="15" customHeight="1" x14ac:dyDescent="0.3">
      <c r="A2056" s="34" t="s">
        <v>3986</v>
      </c>
      <c r="B2056" s="35" t="s">
        <v>3987</v>
      </c>
      <c r="C2056" s="35"/>
      <c r="D2056" s="35"/>
      <c r="E2056" s="35"/>
      <c r="F2056" s="36">
        <v>135</v>
      </c>
      <c r="G2056" s="37">
        <f t="shared" si="31"/>
        <v>1603.8000000000002</v>
      </c>
    </row>
    <row r="2057" spans="1:7" ht="15" customHeight="1" x14ac:dyDescent="0.3">
      <c r="A2057" s="34" t="s">
        <v>3988</v>
      </c>
      <c r="B2057" s="35" t="s">
        <v>3989</v>
      </c>
      <c r="C2057" s="35"/>
      <c r="D2057" s="35"/>
      <c r="E2057" s="35"/>
      <c r="F2057" s="36">
        <v>216</v>
      </c>
      <c r="G2057" s="37">
        <f t="shared" ref="G2057:G2120" si="32">F2057*1.98*6</f>
        <v>2566.08</v>
      </c>
    </row>
    <row r="2058" spans="1:7" ht="15" customHeight="1" x14ac:dyDescent="0.3">
      <c r="A2058" s="34" t="s">
        <v>3990</v>
      </c>
      <c r="B2058" s="35" t="s">
        <v>3991</v>
      </c>
      <c r="C2058" s="35"/>
      <c r="D2058" s="35"/>
      <c r="E2058" s="35"/>
      <c r="F2058" s="36">
        <v>153</v>
      </c>
      <c r="G2058" s="37">
        <f t="shared" si="32"/>
        <v>1817.6399999999999</v>
      </c>
    </row>
    <row r="2059" spans="1:7" ht="15" customHeight="1" x14ac:dyDescent="0.3">
      <c r="A2059" s="34" t="s">
        <v>3992</v>
      </c>
      <c r="B2059" s="35" t="s">
        <v>3993</v>
      </c>
      <c r="C2059" s="35"/>
      <c r="D2059" s="35"/>
      <c r="E2059" s="35"/>
      <c r="F2059" s="36">
        <v>117</v>
      </c>
      <c r="G2059" s="37">
        <f t="shared" si="32"/>
        <v>1389.96</v>
      </c>
    </row>
    <row r="2060" spans="1:7" ht="15" customHeight="1" x14ac:dyDescent="0.3">
      <c r="A2060" s="34" t="s">
        <v>3994</v>
      </c>
      <c r="B2060" s="35" t="s">
        <v>3995</v>
      </c>
      <c r="C2060" s="35"/>
      <c r="D2060" s="35"/>
      <c r="E2060" s="35"/>
      <c r="F2060" s="36">
        <v>502</v>
      </c>
      <c r="G2060" s="37">
        <f t="shared" si="32"/>
        <v>5963.76</v>
      </c>
    </row>
    <row r="2061" spans="1:7" ht="15" customHeight="1" x14ac:dyDescent="0.3">
      <c r="A2061" s="34" t="s">
        <v>3996</v>
      </c>
      <c r="B2061" s="35" t="s">
        <v>3997</v>
      </c>
      <c r="C2061" s="35"/>
      <c r="D2061" s="35"/>
      <c r="E2061" s="35"/>
      <c r="F2061" s="36">
        <v>283</v>
      </c>
      <c r="G2061" s="37">
        <f t="shared" si="32"/>
        <v>3362.04</v>
      </c>
    </row>
    <row r="2062" spans="1:7" ht="15" customHeight="1" x14ac:dyDescent="0.3">
      <c r="A2062" s="34" t="s">
        <v>3998</v>
      </c>
      <c r="B2062" s="35" t="s">
        <v>3999</v>
      </c>
      <c r="C2062" s="35"/>
      <c r="D2062" s="35"/>
      <c r="E2062" s="35"/>
      <c r="F2062" s="36">
        <v>356</v>
      </c>
      <c r="G2062" s="37">
        <f t="shared" si="32"/>
        <v>4229.28</v>
      </c>
    </row>
    <row r="2063" spans="1:7" ht="15" customHeight="1" x14ac:dyDescent="0.3">
      <c r="A2063" s="34" t="s">
        <v>4000</v>
      </c>
      <c r="B2063" s="35" t="s">
        <v>4001</v>
      </c>
      <c r="C2063" s="35"/>
      <c r="D2063" s="35"/>
      <c r="E2063" s="35"/>
      <c r="F2063" s="36">
        <v>549</v>
      </c>
      <c r="G2063" s="37">
        <f t="shared" si="32"/>
        <v>6522.12</v>
      </c>
    </row>
    <row r="2064" spans="1:7" ht="18.75" x14ac:dyDescent="0.3">
      <c r="A2064" s="34" t="s">
        <v>4002</v>
      </c>
      <c r="B2064" s="35" t="s">
        <v>4003</v>
      </c>
      <c r="C2064" s="35"/>
      <c r="D2064" s="35"/>
      <c r="E2064" s="35"/>
      <c r="F2064" s="36">
        <v>533</v>
      </c>
      <c r="G2064" s="37">
        <f t="shared" si="32"/>
        <v>6332.0399999999991</v>
      </c>
    </row>
    <row r="2065" spans="1:7" ht="15" customHeight="1" x14ac:dyDescent="0.3">
      <c r="A2065" s="34" t="s">
        <v>4004</v>
      </c>
      <c r="B2065" s="35" t="s">
        <v>4005</v>
      </c>
      <c r="C2065" s="35"/>
      <c r="D2065" s="35"/>
      <c r="E2065" s="35"/>
      <c r="F2065" s="36">
        <v>549</v>
      </c>
      <c r="G2065" s="37">
        <f t="shared" si="32"/>
        <v>6522.12</v>
      </c>
    </row>
    <row r="2066" spans="1:7" ht="15" customHeight="1" x14ac:dyDescent="0.3">
      <c r="A2066" s="34" t="s">
        <v>4006</v>
      </c>
      <c r="B2066" s="35" t="s">
        <v>4007</v>
      </c>
      <c r="C2066" s="35"/>
      <c r="D2066" s="35"/>
      <c r="E2066" s="35"/>
      <c r="F2066" s="36">
        <v>334</v>
      </c>
      <c r="G2066" s="37">
        <f t="shared" si="32"/>
        <v>3967.92</v>
      </c>
    </row>
    <row r="2067" spans="1:7" ht="15" customHeight="1" x14ac:dyDescent="0.3">
      <c r="A2067" s="34" t="s">
        <v>4008</v>
      </c>
      <c r="B2067" s="35" t="s">
        <v>4009</v>
      </c>
      <c r="C2067" s="35"/>
      <c r="D2067" s="35"/>
      <c r="E2067" s="35"/>
      <c r="F2067" s="36">
        <v>375</v>
      </c>
      <c r="G2067" s="37">
        <f t="shared" si="32"/>
        <v>4455</v>
      </c>
    </row>
    <row r="2068" spans="1:7" ht="15" customHeight="1" x14ac:dyDescent="0.3">
      <c r="A2068" s="34" t="s">
        <v>4010</v>
      </c>
      <c r="B2068" s="35" t="s">
        <v>4011</v>
      </c>
      <c r="C2068" s="35"/>
      <c r="D2068" s="35"/>
      <c r="E2068" s="35"/>
      <c r="F2068" s="36">
        <v>497</v>
      </c>
      <c r="G2068" s="37">
        <f t="shared" si="32"/>
        <v>5904.36</v>
      </c>
    </row>
    <row r="2069" spans="1:7" ht="15" customHeight="1" x14ac:dyDescent="0.3">
      <c r="A2069" s="34" t="s">
        <v>4012</v>
      </c>
      <c r="B2069" s="35" t="s">
        <v>4013</v>
      </c>
      <c r="C2069" s="35"/>
      <c r="D2069" s="35"/>
      <c r="E2069" s="35"/>
      <c r="F2069" s="36">
        <v>497</v>
      </c>
      <c r="G2069" s="37">
        <f t="shared" si="32"/>
        <v>5904.36</v>
      </c>
    </row>
    <row r="2070" spans="1:7" ht="18.75" x14ac:dyDescent="0.3">
      <c r="A2070" s="34" t="s">
        <v>4014</v>
      </c>
      <c r="B2070" s="35" t="s">
        <v>4015</v>
      </c>
      <c r="C2070" s="35"/>
      <c r="D2070" s="35"/>
      <c r="E2070" s="35"/>
      <c r="F2070" s="36">
        <v>659</v>
      </c>
      <c r="G2070" s="37">
        <f t="shared" si="32"/>
        <v>7828.92</v>
      </c>
    </row>
    <row r="2071" spans="1:7" ht="18.75" x14ac:dyDescent="0.3">
      <c r="A2071" s="34" t="s">
        <v>4016</v>
      </c>
      <c r="B2071" s="35" t="s">
        <v>4017</v>
      </c>
      <c r="C2071" s="35"/>
      <c r="D2071" s="35"/>
      <c r="E2071" s="35"/>
      <c r="F2071" s="36">
        <v>497</v>
      </c>
      <c r="G2071" s="37">
        <f t="shared" si="32"/>
        <v>5904.36</v>
      </c>
    </row>
    <row r="2072" spans="1:7" ht="15" customHeight="1" x14ac:dyDescent="0.3">
      <c r="A2072" s="34" t="s">
        <v>4018</v>
      </c>
      <c r="B2072" s="35" t="s">
        <v>4019</v>
      </c>
      <c r="C2072" s="35"/>
      <c r="D2072" s="35"/>
      <c r="E2072" s="35"/>
      <c r="F2072" s="36">
        <v>182</v>
      </c>
      <c r="G2072" s="37">
        <f t="shared" si="32"/>
        <v>2162.16</v>
      </c>
    </row>
    <row r="2073" spans="1:7" ht="15" customHeight="1" x14ac:dyDescent="0.3">
      <c r="A2073" s="34" t="s">
        <v>4020</v>
      </c>
      <c r="B2073" s="35" t="s">
        <v>4021</v>
      </c>
      <c r="C2073" s="35"/>
      <c r="D2073" s="35"/>
      <c r="E2073" s="35"/>
      <c r="F2073" s="36">
        <v>243</v>
      </c>
      <c r="G2073" s="37">
        <f t="shared" si="32"/>
        <v>2886.84</v>
      </c>
    </row>
    <row r="2074" spans="1:7" ht="18.75" x14ac:dyDescent="0.3">
      <c r="A2074" s="34" t="s">
        <v>4022</v>
      </c>
      <c r="B2074" s="35" t="s">
        <v>4023</v>
      </c>
      <c r="C2074" s="35"/>
      <c r="D2074" s="35"/>
      <c r="E2074" s="35"/>
      <c r="F2074" s="36">
        <v>67</v>
      </c>
      <c r="G2074" s="37">
        <f t="shared" si="32"/>
        <v>795.96</v>
      </c>
    </row>
    <row r="2075" spans="1:7" ht="15" customHeight="1" x14ac:dyDescent="0.3">
      <c r="A2075" s="34" t="s">
        <v>4024</v>
      </c>
      <c r="B2075" s="35" t="s">
        <v>4025</v>
      </c>
      <c r="C2075" s="35"/>
      <c r="D2075" s="35"/>
      <c r="E2075" s="35"/>
      <c r="F2075" s="36">
        <v>145</v>
      </c>
      <c r="G2075" s="37">
        <f t="shared" si="32"/>
        <v>1722.6000000000001</v>
      </c>
    </row>
    <row r="2076" spans="1:7" ht="15" customHeight="1" x14ac:dyDescent="0.3">
      <c r="A2076" s="34" t="s">
        <v>4026</v>
      </c>
      <c r="B2076" s="35" t="s">
        <v>4027</v>
      </c>
      <c r="C2076" s="35"/>
      <c r="D2076" s="35"/>
      <c r="E2076" s="35"/>
      <c r="F2076" s="36">
        <v>366</v>
      </c>
      <c r="G2076" s="37">
        <f t="shared" si="32"/>
        <v>4348.08</v>
      </c>
    </row>
    <row r="2077" spans="1:7" ht="15" customHeight="1" x14ac:dyDescent="0.3">
      <c r="A2077" s="34" t="s">
        <v>4028</v>
      </c>
      <c r="B2077" s="35" t="s">
        <v>4029</v>
      </c>
      <c r="C2077" s="35"/>
      <c r="D2077" s="35"/>
      <c r="E2077" s="35"/>
      <c r="F2077" s="36">
        <v>574</v>
      </c>
      <c r="G2077" s="37">
        <f t="shared" si="32"/>
        <v>6819.12</v>
      </c>
    </row>
    <row r="2078" spans="1:7" ht="15" customHeight="1" x14ac:dyDescent="0.3">
      <c r="A2078" s="34" t="s">
        <v>4030</v>
      </c>
      <c r="B2078" s="35" t="s">
        <v>4031</v>
      </c>
      <c r="C2078" s="35"/>
      <c r="D2078" s="35"/>
      <c r="E2078" s="35"/>
      <c r="F2078" s="36">
        <v>353</v>
      </c>
      <c r="G2078" s="37">
        <f t="shared" si="32"/>
        <v>4193.6399999999994</v>
      </c>
    </row>
    <row r="2079" spans="1:7" ht="15" customHeight="1" x14ac:dyDescent="0.3">
      <c r="A2079" s="34" t="s">
        <v>4032</v>
      </c>
      <c r="B2079" s="35" t="s">
        <v>4033</v>
      </c>
      <c r="C2079" s="35"/>
      <c r="D2079" s="35"/>
      <c r="E2079" s="35"/>
      <c r="F2079" s="36">
        <v>353</v>
      </c>
      <c r="G2079" s="37">
        <f t="shared" si="32"/>
        <v>4193.6399999999994</v>
      </c>
    </row>
    <row r="2080" spans="1:7" ht="18.75" x14ac:dyDescent="0.3">
      <c r="A2080" s="34" t="s">
        <v>4034</v>
      </c>
      <c r="B2080" s="35" t="s">
        <v>4035</v>
      </c>
      <c r="C2080" s="35"/>
      <c r="D2080" s="35"/>
      <c r="E2080" s="35"/>
      <c r="F2080" s="36">
        <v>353</v>
      </c>
      <c r="G2080" s="37">
        <f t="shared" si="32"/>
        <v>4193.6399999999994</v>
      </c>
    </row>
    <row r="2081" spans="1:7" ht="15" customHeight="1" x14ac:dyDescent="0.3">
      <c r="A2081" s="34" t="s">
        <v>4036</v>
      </c>
      <c r="B2081" s="35" t="s">
        <v>4037</v>
      </c>
      <c r="C2081" s="35"/>
      <c r="D2081" s="35"/>
      <c r="E2081" s="35"/>
      <c r="F2081" s="36">
        <v>117</v>
      </c>
      <c r="G2081" s="37">
        <f t="shared" si="32"/>
        <v>1389.96</v>
      </c>
    </row>
    <row r="2082" spans="1:7" ht="15" customHeight="1" x14ac:dyDescent="0.3">
      <c r="A2082" s="34" t="s">
        <v>4038</v>
      </c>
      <c r="B2082" s="35" t="s">
        <v>4039</v>
      </c>
      <c r="C2082" s="35"/>
      <c r="D2082" s="35"/>
      <c r="E2082" s="35"/>
      <c r="F2082" s="36">
        <v>117</v>
      </c>
      <c r="G2082" s="37">
        <f t="shared" si="32"/>
        <v>1389.96</v>
      </c>
    </row>
    <row r="2083" spans="1:7" ht="15" customHeight="1" x14ac:dyDescent="0.3">
      <c r="A2083" s="34" t="s">
        <v>4040</v>
      </c>
      <c r="B2083" s="35" t="s">
        <v>4041</v>
      </c>
      <c r="C2083" s="35"/>
      <c r="D2083" s="35"/>
      <c r="E2083" s="35"/>
      <c r="F2083" s="36">
        <v>205</v>
      </c>
      <c r="G2083" s="37">
        <f t="shared" si="32"/>
        <v>2435.3999999999996</v>
      </c>
    </row>
    <row r="2084" spans="1:7" ht="15" customHeight="1" x14ac:dyDescent="0.3">
      <c r="A2084" s="34" t="s">
        <v>4042</v>
      </c>
      <c r="B2084" s="35" t="s">
        <v>4043</v>
      </c>
      <c r="C2084" s="35"/>
      <c r="D2084" s="35"/>
      <c r="E2084" s="35"/>
      <c r="F2084" s="36">
        <v>107</v>
      </c>
      <c r="G2084" s="37">
        <f t="shared" si="32"/>
        <v>1271.1599999999999</v>
      </c>
    </row>
    <row r="2085" spans="1:7" ht="15" customHeight="1" x14ac:dyDescent="0.3">
      <c r="A2085" s="34" t="s">
        <v>4044</v>
      </c>
      <c r="B2085" s="35" t="s">
        <v>4045</v>
      </c>
      <c r="C2085" s="35"/>
      <c r="D2085" s="35"/>
      <c r="E2085" s="35"/>
      <c r="F2085" s="36">
        <v>432</v>
      </c>
      <c r="G2085" s="37">
        <f t="shared" si="32"/>
        <v>5132.16</v>
      </c>
    </row>
    <row r="2086" spans="1:7" ht="15" customHeight="1" x14ac:dyDescent="0.3">
      <c r="A2086" s="34" t="s">
        <v>4046</v>
      </c>
      <c r="B2086" s="35" t="s">
        <v>4047</v>
      </c>
      <c r="C2086" s="35"/>
      <c r="D2086" s="35"/>
      <c r="E2086" s="35"/>
      <c r="F2086" s="36">
        <v>347</v>
      </c>
      <c r="G2086" s="37">
        <f t="shared" si="32"/>
        <v>4122.3599999999997</v>
      </c>
    </row>
    <row r="2087" spans="1:7" ht="15" customHeight="1" x14ac:dyDescent="0.3">
      <c r="A2087" s="34" t="s">
        <v>4048</v>
      </c>
      <c r="B2087" s="35" t="s">
        <v>4049</v>
      </c>
      <c r="C2087" s="35"/>
      <c r="D2087" s="35"/>
      <c r="E2087" s="35"/>
      <c r="F2087" s="36">
        <v>118</v>
      </c>
      <c r="G2087" s="37">
        <f t="shared" si="32"/>
        <v>1401.84</v>
      </c>
    </row>
    <row r="2088" spans="1:7" ht="15" customHeight="1" x14ac:dyDescent="0.3">
      <c r="A2088" s="34" t="s">
        <v>4050</v>
      </c>
      <c r="B2088" s="35" t="s">
        <v>4051</v>
      </c>
      <c r="C2088" s="35"/>
      <c r="D2088" s="35"/>
      <c r="E2088" s="35"/>
      <c r="F2088" s="36">
        <v>595</v>
      </c>
      <c r="G2088" s="37">
        <f t="shared" si="32"/>
        <v>7068.5999999999995</v>
      </c>
    </row>
    <row r="2089" spans="1:7" ht="15" customHeight="1" x14ac:dyDescent="0.3">
      <c r="A2089" s="34" t="s">
        <v>4052</v>
      </c>
      <c r="B2089" s="35" t="s">
        <v>4053</v>
      </c>
      <c r="C2089" s="35"/>
      <c r="D2089" s="35"/>
      <c r="E2089" s="35"/>
      <c r="F2089" s="36">
        <v>110</v>
      </c>
      <c r="G2089" s="37">
        <f t="shared" si="32"/>
        <v>1306.8000000000002</v>
      </c>
    </row>
    <row r="2090" spans="1:7" ht="15" customHeight="1" x14ac:dyDescent="0.3">
      <c r="A2090" s="34" t="s">
        <v>4054</v>
      </c>
      <c r="B2090" s="35" t="s">
        <v>4055</v>
      </c>
      <c r="C2090" s="35"/>
      <c r="D2090" s="35"/>
      <c r="E2090" s="35"/>
      <c r="F2090" s="36">
        <v>58</v>
      </c>
      <c r="G2090" s="37">
        <f t="shared" si="32"/>
        <v>689.04</v>
      </c>
    </row>
    <row r="2091" spans="1:7" ht="15" customHeight="1" x14ac:dyDescent="0.3">
      <c r="A2091" s="34" t="s">
        <v>4056</v>
      </c>
      <c r="B2091" s="35" t="s">
        <v>4057</v>
      </c>
      <c r="C2091" s="35"/>
      <c r="D2091" s="35"/>
      <c r="E2091" s="35"/>
      <c r="F2091" s="36">
        <v>313</v>
      </c>
      <c r="G2091" s="37">
        <f t="shared" si="32"/>
        <v>3718.44</v>
      </c>
    </row>
    <row r="2092" spans="1:7" ht="15" customHeight="1" x14ac:dyDescent="0.3">
      <c r="A2092" s="34" t="s">
        <v>4058</v>
      </c>
      <c r="B2092" s="35" t="s">
        <v>4059</v>
      </c>
      <c r="C2092" s="35"/>
      <c r="D2092" s="35"/>
      <c r="E2092" s="35"/>
      <c r="F2092" s="36">
        <v>495</v>
      </c>
      <c r="G2092" s="37">
        <f t="shared" si="32"/>
        <v>5880.6</v>
      </c>
    </row>
    <row r="2093" spans="1:7" ht="15" customHeight="1" x14ac:dyDescent="0.3">
      <c r="A2093" s="34" t="s">
        <v>4060</v>
      </c>
      <c r="B2093" s="35" t="s">
        <v>4061</v>
      </c>
      <c r="C2093" s="35"/>
      <c r="D2093" s="35"/>
      <c r="E2093" s="35"/>
      <c r="F2093" s="36">
        <v>395</v>
      </c>
      <c r="G2093" s="37">
        <f t="shared" si="32"/>
        <v>4692.6000000000004</v>
      </c>
    </row>
    <row r="2094" spans="1:7" ht="15" customHeight="1" x14ac:dyDescent="0.3">
      <c r="A2094" s="34" t="s">
        <v>4062</v>
      </c>
      <c r="B2094" s="35" t="s">
        <v>4063</v>
      </c>
      <c r="C2094" s="35"/>
      <c r="D2094" s="35"/>
      <c r="E2094" s="35"/>
      <c r="F2094" s="36">
        <v>216</v>
      </c>
      <c r="G2094" s="37">
        <f t="shared" si="32"/>
        <v>2566.08</v>
      </c>
    </row>
    <row r="2095" spans="1:7" ht="15" customHeight="1" x14ac:dyDescent="0.3">
      <c r="A2095" s="34" t="s">
        <v>4064</v>
      </c>
      <c r="B2095" s="35" t="s">
        <v>4065</v>
      </c>
      <c r="C2095" s="35"/>
      <c r="D2095" s="35"/>
      <c r="E2095" s="35"/>
      <c r="F2095" s="36">
        <v>70</v>
      </c>
      <c r="G2095" s="37">
        <f t="shared" si="32"/>
        <v>831.59999999999991</v>
      </c>
    </row>
    <row r="2096" spans="1:7" ht="15" customHeight="1" x14ac:dyDescent="0.3">
      <c r="A2096" s="34" t="s">
        <v>4066</v>
      </c>
      <c r="B2096" s="35" t="s">
        <v>4067</v>
      </c>
      <c r="C2096" s="35"/>
      <c r="D2096" s="35"/>
      <c r="E2096" s="35"/>
      <c r="F2096" s="36">
        <v>86</v>
      </c>
      <c r="G2096" s="37">
        <f t="shared" si="32"/>
        <v>1021.6800000000001</v>
      </c>
    </row>
    <row r="2097" spans="1:7" ht="15" customHeight="1" x14ac:dyDescent="0.3">
      <c r="A2097" s="34" t="s">
        <v>4068</v>
      </c>
      <c r="B2097" s="35" t="s">
        <v>4069</v>
      </c>
      <c r="C2097" s="35"/>
      <c r="D2097" s="35"/>
      <c r="E2097" s="35"/>
      <c r="F2097" s="36">
        <v>87</v>
      </c>
      <c r="G2097" s="37">
        <f t="shared" si="32"/>
        <v>1033.56</v>
      </c>
    </row>
    <row r="2098" spans="1:7" ht="15" customHeight="1" x14ac:dyDescent="0.3">
      <c r="A2098" s="34" t="s">
        <v>4070</v>
      </c>
      <c r="B2098" s="35" t="s">
        <v>4071</v>
      </c>
      <c r="C2098" s="35"/>
      <c r="D2098" s="35"/>
      <c r="E2098" s="35"/>
      <c r="F2098" s="36">
        <v>321</v>
      </c>
      <c r="G2098" s="37">
        <f t="shared" si="32"/>
        <v>3813.4800000000005</v>
      </c>
    </row>
    <row r="2099" spans="1:7" ht="15" customHeight="1" x14ac:dyDescent="0.3">
      <c r="A2099" s="34" t="s">
        <v>4072</v>
      </c>
      <c r="B2099" s="35" t="s">
        <v>4073</v>
      </c>
      <c r="C2099" s="35"/>
      <c r="D2099" s="35"/>
      <c r="E2099" s="35"/>
      <c r="F2099" s="36">
        <v>210</v>
      </c>
      <c r="G2099" s="37">
        <f t="shared" si="32"/>
        <v>2494.8000000000002</v>
      </c>
    </row>
    <row r="2100" spans="1:7" ht="15" customHeight="1" x14ac:dyDescent="0.3">
      <c r="A2100" s="34" t="s">
        <v>4074</v>
      </c>
      <c r="B2100" s="35" t="s">
        <v>4075</v>
      </c>
      <c r="C2100" s="35"/>
      <c r="D2100" s="35"/>
      <c r="E2100" s="35"/>
      <c r="F2100" s="36">
        <v>280</v>
      </c>
      <c r="G2100" s="37">
        <f t="shared" si="32"/>
        <v>3326.3999999999996</v>
      </c>
    </row>
    <row r="2101" spans="1:7" ht="15" customHeight="1" x14ac:dyDescent="0.3">
      <c r="A2101" s="34" t="s">
        <v>4076</v>
      </c>
      <c r="B2101" s="35" t="s">
        <v>4077</v>
      </c>
      <c r="C2101" s="35"/>
      <c r="D2101" s="35"/>
      <c r="E2101" s="35"/>
      <c r="F2101" s="36">
        <v>280</v>
      </c>
      <c r="G2101" s="37">
        <f t="shared" si="32"/>
        <v>3326.3999999999996</v>
      </c>
    </row>
    <row r="2102" spans="1:7" ht="15" customHeight="1" x14ac:dyDescent="0.3">
      <c r="A2102" s="34" t="s">
        <v>4078</v>
      </c>
      <c r="B2102" s="35" t="s">
        <v>4079</v>
      </c>
      <c r="C2102" s="35"/>
      <c r="D2102" s="35"/>
      <c r="E2102" s="35"/>
      <c r="F2102" s="36">
        <v>140</v>
      </c>
      <c r="G2102" s="37">
        <f t="shared" si="32"/>
        <v>1663.1999999999998</v>
      </c>
    </row>
    <row r="2103" spans="1:7" ht="15" customHeight="1" x14ac:dyDescent="0.3">
      <c r="A2103" s="34" t="s">
        <v>4080</v>
      </c>
      <c r="B2103" s="35" t="s">
        <v>4081</v>
      </c>
      <c r="C2103" s="35"/>
      <c r="D2103" s="35"/>
      <c r="E2103" s="35"/>
      <c r="F2103" s="36">
        <v>545</v>
      </c>
      <c r="G2103" s="37">
        <f t="shared" si="32"/>
        <v>6474.5999999999995</v>
      </c>
    </row>
    <row r="2104" spans="1:7" ht="15" customHeight="1" x14ac:dyDescent="0.3">
      <c r="A2104" s="34" t="s">
        <v>4082</v>
      </c>
      <c r="B2104" s="35" t="s">
        <v>4083</v>
      </c>
      <c r="C2104" s="35"/>
      <c r="D2104" s="35"/>
      <c r="E2104" s="35"/>
      <c r="F2104" s="36">
        <v>140</v>
      </c>
      <c r="G2104" s="37">
        <f t="shared" si="32"/>
        <v>1663.1999999999998</v>
      </c>
    </row>
    <row r="2105" spans="1:7" ht="15" customHeight="1" x14ac:dyDescent="0.3">
      <c r="A2105" s="34" t="s">
        <v>4084</v>
      </c>
      <c r="B2105" s="35" t="s">
        <v>4085</v>
      </c>
      <c r="C2105" s="35"/>
      <c r="D2105" s="35"/>
      <c r="E2105" s="35"/>
      <c r="F2105" s="36">
        <v>235</v>
      </c>
      <c r="G2105" s="37">
        <f t="shared" si="32"/>
        <v>2791.8</v>
      </c>
    </row>
    <row r="2106" spans="1:7" ht="15" customHeight="1" x14ac:dyDescent="0.3">
      <c r="A2106" s="34" t="s">
        <v>4086</v>
      </c>
      <c r="B2106" s="35" t="s">
        <v>4087</v>
      </c>
      <c r="C2106" s="35"/>
      <c r="D2106" s="35"/>
      <c r="E2106" s="35"/>
      <c r="F2106" s="36">
        <v>358</v>
      </c>
      <c r="G2106" s="37">
        <f t="shared" si="32"/>
        <v>4253.04</v>
      </c>
    </row>
    <row r="2107" spans="1:7" ht="15" customHeight="1" x14ac:dyDescent="0.3">
      <c r="A2107" s="34" t="s">
        <v>4088</v>
      </c>
      <c r="B2107" s="35" t="s">
        <v>4089</v>
      </c>
      <c r="C2107" s="35"/>
      <c r="D2107" s="35"/>
      <c r="E2107" s="35"/>
      <c r="F2107" s="36">
        <v>82</v>
      </c>
      <c r="G2107" s="37">
        <f t="shared" si="32"/>
        <v>974.15999999999985</v>
      </c>
    </row>
    <row r="2108" spans="1:7" ht="15" customHeight="1" x14ac:dyDescent="0.3">
      <c r="A2108" s="34" t="s">
        <v>4090</v>
      </c>
      <c r="B2108" s="35" t="s">
        <v>4091</v>
      </c>
      <c r="C2108" s="35"/>
      <c r="D2108" s="35"/>
      <c r="E2108" s="35"/>
      <c r="F2108" s="36">
        <v>342</v>
      </c>
      <c r="G2108" s="37">
        <f t="shared" si="32"/>
        <v>4062.96</v>
      </c>
    </row>
    <row r="2109" spans="1:7" ht="15" customHeight="1" x14ac:dyDescent="0.3">
      <c r="A2109" s="34" t="s">
        <v>4092</v>
      </c>
      <c r="B2109" s="35" t="s">
        <v>4093</v>
      </c>
      <c r="C2109" s="35"/>
      <c r="D2109" s="35"/>
      <c r="E2109" s="35"/>
      <c r="F2109" s="36">
        <v>202</v>
      </c>
      <c r="G2109" s="37">
        <f t="shared" si="32"/>
        <v>2399.7599999999998</v>
      </c>
    </row>
    <row r="2110" spans="1:7" ht="15" customHeight="1" x14ac:dyDescent="0.3">
      <c r="A2110" s="34" t="s">
        <v>4094</v>
      </c>
      <c r="B2110" s="35" t="s">
        <v>4095</v>
      </c>
      <c r="C2110" s="35"/>
      <c r="D2110" s="35"/>
      <c r="E2110" s="35"/>
      <c r="F2110" s="36">
        <v>202</v>
      </c>
      <c r="G2110" s="37">
        <f t="shared" si="32"/>
        <v>2399.7599999999998</v>
      </c>
    </row>
    <row r="2111" spans="1:7" ht="15" customHeight="1" x14ac:dyDescent="0.3">
      <c r="A2111" s="34" t="s">
        <v>4096</v>
      </c>
      <c r="B2111" s="35" t="s">
        <v>4097</v>
      </c>
      <c r="C2111" s="35"/>
      <c r="D2111" s="35"/>
      <c r="E2111" s="35"/>
      <c r="F2111" s="36">
        <v>202</v>
      </c>
      <c r="G2111" s="37">
        <f t="shared" si="32"/>
        <v>2399.7599999999998</v>
      </c>
    </row>
    <row r="2112" spans="1:7" ht="15" customHeight="1" x14ac:dyDescent="0.3">
      <c r="A2112" s="34" t="s">
        <v>4098</v>
      </c>
      <c r="B2112" s="35" t="s">
        <v>4099</v>
      </c>
      <c r="C2112" s="35"/>
      <c r="D2112" s="35"/>
      <c r="E2112" s="35"/>
      <c r="F2112" s="36">
        <v>202</v>
      </c>
      <c r="G2112" s="37">
        <f t="shared" si="32"/>
        <v>2399.7599999999998</v>
      </c>
    </row>
    <row r="2113" spans="1:7" ht="15" customHeight="1" x14ac:dyDescent="0.3">
      <c r="A2113" s="34" t="s">
        <v>4100</v>
      </c>
      <c r="B2113" s="35" t="s">
        <v>4101</v>
      </c>
      <c r="C2113" s="35"/>
      <c r="D2113" s="35"/>
      <c r="E2113" s="35"/>
      <c r="F2113" s="36">
        <v>854</v>
      </c>
      <c r="G2113" s="37">
        <f t="shared" si="32"/>
        <v>10145.52</v>
      </c>
    </row>
    <row r="2114" spans="1:7" ht="15" customHeight="1" x14ac:dyDescent="0.3">
      <c r="A2114" s="34" t="s">
        <v>4102</v>
      </c>
      <c r="B2114" s="35" t="s">
        <v>4103</v>
      </c>
      <c r="C2114" s="35"/>
      <c r="D2114" s="35"/>
      <c r="E2114" s="35"/>
      <c r="F2114" s="36">
        <v>1088</v>
      </c>
      <c r="G2114" s="37">
        <f t="shared" si="32"/>
        <v>12925.439999999999</v>
      </c>
    </row>
    <row r="2115" spans="1:7" ht="15" customHeight="1" x14ac:dyDescent="0.3">
      <c r="A2115" s="34" t="s">
        <v>4104</v>
      </c>
      <c r="B2115" s="35" t="s">
        <v>4105</v>
      </c>
      <c r="C2115" s="35"/>
      <c r="D2115" s="35"/>
      <c r="E2115" s="35"/>
      <c r="F2115" s="36">
        <v>545</v>
      </c>
      <c r="G2115" s="37">
        <f t="shared" si="32"/>
        <v>6474.5999999999995</v>
      </c>
    </row>
    <row r="2116" spans="1:7" ht="15" customHeight="1" x14ac:dyDescent="0.3">
      <c r="A2116" s="34" t="s">
        <v>4106</v>
      </c>
      <c r="B2116" s="35" t="s">
        <v>4107</v>
      </c>
      <c r="C2116" s="35"/>
      <c r="D2116" s="35"/>
      <c r="E2116" s="35"/>
      <c r="F2116" s="36">
        <v>325</v>
      </c>
      <c r="G2116" s="37">
        <f t="shared" si="32"/>
        <v>3861</v>
      </c>
    </row>
    <row r="2117" spans="1:7" ht="15" customHeight="1" x14ac:dyDescent="0.3">
      <c r="A2117" s="34" t="s">
        <v>4108</v>
      </c>
      <c r="B2117" s="35" t="s">
        <v>4109</v>
      </c>
      <c r="C2117" s="35"/>
      <c r="D2117" s="35"/>
      <c r="E2117" s="35"/>
      <c r="F2117" s="36">
        <v>259</v>
      </c>
      <c r="G2117" s="37">
        <f t="shared" si="32"/>
        <v>3076.92</v>
      </c>
    </row>
    <row r="2118" spans="1:7" ht="15" customHeight="1" x14ac:dyDescent="0.3">
      <c r="A2118" s="34" t="s">
        <v>4110</v>
      </c>
      <c r="B2118" s="35" t="s">
        <v>4111</v>
      </c>
      <c r="C2118" s="35"/>
      <c r="D2118" s="35"/>
      <c r="E2118" s="35"/>
      <c r="F2118" s="36">
        <v>259</v>
      </c>
      <c r="G2118" s="37">
        <f t="shared" si="32"/>
        <v>3076.92</v>
      </c>
    </row>
    <row r="2119" spans="1:7" ht="15" customHeight="1" x14ac:dyDescent="0.3">
      <c r="A2119" s="34" t="s">
        <v>4112</v>
      </c>
      <c r="B2119" s="35" t="s">
        <v>4113</v>
      </c>
      <c r="C2119" s="35"/>
      <c r="D2119" s="35"/>
      <c r="E2119" s="35"/>
      <c r="F2119" s="36">
        <v>358</v>
      </c>
      <c r="G2119" s="37">
        <f t="shared" si="32"/>
        <v>4253.04</v>
      </c>
    </row>
    <row r="2120" spans="1:7" ht="15" customHeight="1" x14ac:dyDescent="0.3">
      <c r="A2120" s="34" t="s">
        <v>4114</v>
      </c>
      <c r="B2120" s="35" t="s">
        <v>4115</v>
      </c>
      <c r="C2120" s="35"/>
      <c r="D2120" s="35"/>
      <c r="E2120" s="35"/>
      <c r="F2120" s="36">
        <v>116</v>
      </c>
      <c r="G2120" s="37">
        <f t="shared" si="32"/>
        <v>1378.08</v>
      </c>
    </row>
    <row r="2121" spans="1:7" ht="15" customHeight="1" x14ac:dyDescent="0.3">
      <c r="A2121" s="34" t="s">
        <v>4116</v>
      </c>
      <c r="B2121" s="35" t="s">
        <v>4117</v>
      </c>
      <c r="C2121" s="35"/>
      <c r="D2121" s="35"/>
      <c r="E2121" s="35"/>
      <c r="F2121" s="36">
        <v>186</v>
      </c>
      <c r="G2121" s="37">
        <f t="shared" ref="G2121:G2184" si="33">F2121*1.98*6</f>
        <v>2209.6799999999998</v>
      </c>
    </row>
    <row r="2122" spans="1:7" ht="15" customHeight="1" x14ac:dyDescent="0.3">
      <c r="A2122" s="34" t="s">
        <v>4118</v>
      </c>
      <c r="B2122" s="35" t="s">
        <v>4119</v>
      </c>
      <c r="C2122" s="35"/>
      <c r="D2122" s="35"/>
      <c r="E2122" s="35"/>
      <c r="F2122" s="36">
        <v>104</v>
      </c>
      <c r="G2122" s="37">
        <f t="shared" si="33"/>
        <v>1235.52</v>
      </c>
    </row>
    <row r="2123" spans="1:7" ht="15" customHeight="1" x14ac:dyDescent="0.3">
      <c r="A2123" s="34" t="s">
        <v>4120</v>
      </c>
      <c r="B2123" s="35" t="s">
        <v>4121</v>
      </c>
      <c r="C2123" s="35"/>
      <c r="D2123" s="35"/>
      <c r="E2123" s="35"/>
      <c r="F2123" s="36">
        <v>49</v>
      </c>
      <c r="G2123" s="37">
        <f t="shared" si="33"/>
        <v>582.12</v>
      </c>
    </row>
    <row r="2124" spans="1:7" ht="18.75" x14ac:dyDescent="0.3">
      <c r="A2124" s="34" t="s">
        <v>4122</v>
      </c>
      <c r="B2124" s="35" t="s">
        <v>4123</v>
      </c>
      <c r="C2124" s="35"/>
      <c r="D2124" s="35"/>
      <c r="E2124" s="35"/>
      <c r="F2124" s="36">
        <v>119</v>
      </c>
      <c r="G2124" s="37">
        <f t="shared" si="33"/>
        <v>1413.72</v>
      </c>
    </row>
    <row r="2125" spans="1:7" ht="15" customHeight="1" x14ac:dyDescent="0.3">
      <c r="A2125" s="34" t="s">
        <v>4124</v>
      </c>
      <c r="B2125" s="35" t="s">
        <v>4125</v>
      </c>
      <c r="C2125" s="35"/>
      <c r="D2125" s="35"/>
      <c r="E2125" s="35"/>
      <c r="F2125" s="36">
        <v>167</v>
      </c>
      <c r="G2125" s="37">
        <f t="shared" si="33"/>
        <v>1983.96</v>
      </c>
    </row>
    <row r="2126" spans="1:7" ht="15" customHeight="1" x14ac:dyDescent="0.3">
      <c r="A2126" s="34" t="s">
        <v>4126</v>
      </c>
      <c r="B2126" s="35" t="s">
        <v>4127</v>
      </c>
      <c r="C2126" s="35"/>
      <c r="D2126" s="35"/>
      <c r="E2126" s="35"/>
      <c r="F2126" s="36">
        <v>39</v>
      </c>
      <c r="G2126" s="37">
        <f t="shared" si="33"/>
        <v>463.32</v>
      </c>
    </row>
    <row r="2127" spans="1:7" ht="15" customHeight="1" x14ac:dyDescent="0.3">
      <c r="A2127" s="34" t="s">
        <v>4128</v>
      </c>
      <c r="B2127" s="35" t="s">
        <v>4129</v>
      </c>
      <c r="C2127" s="35"/>
      <c r="D2127" s="35"/>
      <c r="E2127" s="35"/>
      <c r="F2127" s="36">
        <v>222</v>
      </c>
      <c r="G2127" s="37">
        <f t="shared" si="33"/>
        <v>2637.36</v>
      </c>
    </row>
    <row r="2128" spans="1:7" ht="15" customHeight="1" x14ac:dyDescent="0.3">
      <c r="A2128" s="34" t="s">
        <v>4130</v>
      </c>
      <c r="B2128" s="35" t="s">
        <v>4131</v>
      </c>
      <c r="C2128" s="35"/>
      <c r="D2128" s="35"/>
      <c r="E2128" s="35"/>
      <c r="F2128" s="36">
        <v>219</v>
      </c>
      <c r="G2128" s="37">
        <f t="shared" si="33"/>
        <v>2601.7200000000003</v>
      </c>
    </row>
    <row r="2129" spans="1:7" ht="15" customHeight="1" x14ac:dyDescent="0.3">
      <c r="A2129" s="34" t="s">
        <v>4132</v>
      </c>
      <c r="B2129" s="35" t="s">
        <v>4133</v>
      </c>
      <c r="C2129" s="35"/>
      <c r="D2129" s="35"/>
      <c r="E2129" s="35"/>
      <c r="F2129" s="36">
        <v>234</v>
      </c>
      <c r="G2129" s="37">
        <f t="shared" si="33"/>
        <v>2779.92</v>
      </c>
    </row>
    <row r="2130" spans="1:7" ht="18.75" x14ac:dyDescent="0.3">
      <c r="A2130" s="34" t="s">
        <v>4134</v>
      </c>
      <c r="B2130" s="35" t="s">
        <v>4135</v>
      </c>
      <c r="C2130" s="35"/>
      <c r="D2130" s="35"/>
      <c r="E2130" s="35"/>
      <c r="F2130" s="36">
        <v>149</v>
      </c>
      <c r="G2130" s="37">
        <f t="shared" si="33"/>
        <v>1770.12</v>
      </c>
    </row>
    <row r="2131" spans="1:7" ht="15" customHeight="1" x14ac:dyDescent="0.3">
      <c r="A2131" s="34" t="s">
        <v>4136</v>
      </c>
      <c r="B2131" s="35" t="s">
        <v>4137</v>
      </c>
      <c r="C2131" s="35"/>
      <c r="D2131" s="35"/>
      <c r="E2131" s="35"/>
      <c r="F2131" s="36">
        <v>296</v>
      </c>
      <c r="G2131" s="37">
        <f t="shared" si="33"/>
        <v>3516.4800000000005</v>
      </c>
    </row>
    <row r="2132" spans="1:7" ht="15" customHeight="1" x14ac:dyDescent="0.3">
      <c r="A2132" s="34" t="s">
        <v>4138</v>
      </c>
      <c r="B2132" s="35" t="s">
        <v>4139</v>
      </c>
      <c r="C2132" s="35"/>
      <c r="D2132" s="35"/>
      <c r="E2132" s="35"/>
      <c r="F2132" s="36">
        <v>713</v>
      </c>
      <c r="G2132" s="37">
        <f t="shared" si="33"/>
        <v>8470.44</v>
      </c>
    </row>
    <row r="2133" spans="1:7" ht="15" customHeight="1" x14ac:dyDescent="0.3">
      <c r="A2133" s="34" t="s">
        <v>4140</v>
      </c>
      <c r="B2133" s="35" t="s">
        <v>4141</v>
      </c>
      <c r="C2133" s="35"/>
      <c r="D2133" s="35"/>
      <c r="E2133" s="35"/>
      <c r="F2133" s="36">
        <v>1157</v>
      </c>
      <c r="G2133" s="37">
        <f t="shared" si="33"/>
        <v>13745.16</v>
      </c>
    </row>
    <row r="2134" spans="1:7" ht="18.75" x14ac:dyDescent="0.3">
      <c r="A2134" s="34" t="s">
        <v>4142</v>
      </c>
      <c r="B2134" s="35" t="s">
        <v>4143</v>
      </c>
      <c r="C2134" s="35"/>
      <c r="D2134" s="35"/>
      <c r="E2134" s="35"/>
      <c r="F2134" s="36">
        <v>113</v>
      </c>
      <c r="G2134" s="37">
        <f t="shared" si="33"/>
        <v>1342.44</v>
      </c>
    </row>
    <row r="2135" spans="1:7" ht="15" customHeight="1" x14ac:dyDescent="0.3">
      <c r="A2135" s="34" t="s">
        <v>4144</v>
      </c>
      <c r="B2135" s="35" t="s">
        <v>4145</v>
      </c>
      <c r="C2135" s="35"/>
      <c r="D2135" s="35"/>
      <c r="E2135" s="35"/>
      <c r="F2135" s="36">
        <v>436</v>
      </c>
      <c r="G2135" s="37">
        <f t="shared" si="33"/>
        <v>5179.68</v>
      </c>
    </row>
    <row r="2136" spans="1:7" ht="18.75" x14ac:dyDescent="0.3">
      <c r="A2136" s="34" t="s">
        <v>4146</v>
      </c>
      <c r="B2136" s="35" t="s">
        <v>4147</v>
      </c>
      <c r="C2136" s="35"/>
      <c r="D2136" s="35"/>
      <c r="E2136" s="35"/>
      <c r="F2136" s="36">
        <v>794</v>
      </c>
      <c r="G2136" s="37">
        <f t="shared" si="33"/>
        <v>9432.7199999999993</v>
      </c>
    </row>
    <row r="2137" spans="1:7" ht="15" customHeight="1" x14ac:dyDescent="0.3">
      <c r="A2137" s="34" t="s">
        <v>4148</v>
      </c>
      <c r="B2137" s="35" t="s">
        <v>4149</v>
      </c>
      <c r="C2137" s="35"/>
      <c r="D2137" s="35"/>
      <c r="E2137" s="35"/>
      <c r="F2137" s="36">
        <v>456</v>
      </c>
      <c r="G2137" s="37">
        <f t="shared" si="33"/>
        <v>5417.28</v>
      </c>
    </row>
    <row r="2138" spans="1:7" ht="15" customHeight="1" x14ac:dyDescent="0.3">
      <c r="A2138" s="34" t="s">
        <v>4150</v>
      </c>
      <c r="B2138" s="35" t="s">
        <v>4151</v>
      </c>
      <c r="C2138" s="35"/>
      <c r="D2138" s="35"/>
      <c r="E2138" s="35"/>
      <c r="F2138" s="36">
        <v>99</v>
      </c>
      <c r="G2138" s="37">
        <f t="shared" si="33"/>
        <v>1176.1200000000001</v>
      </c>
    </row>
    <row r="2139" spans="1:7" ht="15" customHeight="1" x14ac:dyDescent="0.3">
      <c r="A2139" s="34" t="s">
        <v>4152</v>
      </c>
      <c r="B2139" s="35" t="s">
        <v>4153</v>
      </c>
      <c r="C2139" s="35"/>
      <c r="D2139" s="35"/>
      <c r="E2139" s="35"/>
      <c r="F2139" s="36">
        <v>176</v>
      </c>
      <c r="G2139" s="37">
        <f t="shared" si="33"/>
        <v>2090.88</v>
      </c>
    </row>
    <row r="2140" spans="1:7" ht="15" customHeight="1" x14ac:dyDescent="0.3">
      <c r="A2140" s="34" t="s">
        <v>4154</v>
      </c>
      <c r="B2140" s="35" t="s">
        <v>4155</v>
      </c>
      <c r="C2140" s="35"/>
      <c r="D2140" s="35"/>
      <c r="E2140" s="35"/>
      <c r="F2140" s="36">
        <v>250</v>
      </c>
      <c r="G2140" s="37">
        <f t="shared" si="33"/>
        <v>2970</v>
      </c>
    </row>
    <row r="2141" spans="1:7" ht="18.75" x14ac:dyDescent="0.3">
      <c r="A2141" s="34" t="s">
        <v>4156</v>
      </c>
      <c r="B2141" s="35" t="s">
        <v>4157</v>
      </c>
      <c r="C2141" s="35"/>
      <c r="D2141" s="35"/>
      <c r="E2141" s="35"/>
      <c r="F2141" s="36">
        <v>713</v>
      </c>
      <c r="G2141" s="37">
        <f t="shared" si="33"/>
        <v>8470.44</v>
      </c>
    </row>
    <row r="2142" spans="1:7" ht="15" customHeight="1" x14ac:dyDescent="0.3">
      <c r="A2142" s="34" t="s">
        <v>4158</v>
      </c>
      <c r="B2142" s="35" t="s">
        <v>4159</v>
      </c>
      <c r="C2142" s="35"/>
      <c r="D2142" s="35"/>
      <c r="E2142" s="35"/>
      <c r="F2142" s="36">
        <v>99</v>
      </c>
      <c r="G2142" s="37">
        <f t="shared" si="33"/>
        <v>1176.1200000000001</v>
      </c>
    </row>
    <row r="2143" spans="1:7" ht="18.75" x14ac:dyDescent="0.3">
      <c r="A2143" s="34" t="s">
        <v>4160</v>
      </c>
      <c r="B2143" s="35" t="s">
        <v>4161</v>
      </c>
      <c r="C2143" s="35"/>
      <c r="D2143" s="35"/>
      <c r="E2143" s="35"/>
      <c r="F2143" s="36">
        <v>1399</v>
      </c>
      <c r="G2143" s="37">
        <f t="shared" si="33"/>
        <v>16620.12</v>
      </c>
    </row>
    <row r="2144" spans="1:7" ht="15" customHeight="1" x14ac:dyDescent="0.3">
      <c r="A2144" s="34" t="s">
        <v>4162</v>
      </c>
      <c r="B2144" s="35" t="s">
        <v>4163</v>
      </c>
      <c r="C2144" s="35"/>
      <c r="D2144" s="35"/>
      <c r="E2144" s="35"/>
      <c r="F2144" s="36">
        <v>1702</v>
      </c>
      <c r="G2144" s="37">
        <f t="shared" si="33"/>
        <v>20219.760000000002</v>
      </c>
    </row>
    <row r="2145" spans="1:7" ht="15" customHeight="1" x14ac:dyDescent="0.3">
      <c r="A2145" s="34" t="s">
        <v>4164</v>
      </c>
      <c r="B2145" s="35" t="s">
        <v>4165</v>
      </c>
      <c r="C2145" s="35"/>
      <c r="D2145" s="35"/>
      <c r="E2145" s="35"/>
      <c r="F2145" s="36">
        <v>2012</v>
      </c>
      <c r="G2145" s="37">
        <f t="shared" si="33"/>
        <v>23902.559999999998</v>
      </c>
    </row>
    <row r="2146" spans="1:7" ht="15" customHeight="1" x14ac:dyDescent="0.3">
      <c r="A2146" s="34" t="s">
        <v>4166</v>
      </c>
      <c r="B2146" s="35" t="s">
        <v>4167</v>
      </c>
      <c r="C2146" s="35"/>
      <c r="D2146" s="35"/>
      <c r="E2146" s="35"/>
      <c r="F2146" s="36">
        <v>745</v>
      </c>
      <c r="G2146" s="37">
        <f t="shared" si="33"/>
        <v>8850.5999999999985</v>
      </c>
    </row>
    <row r="2147" spans="1:7" ht="15" customHeight="1" x14ac:dyDescent="0.3">
      <c r="A2147" s="34" t="s">
        <v>4168</v>
      </c>
      <c r="B2147" s="35" t="s">
        <v>4169</v>
      </c>
      <c r="C2147" s="35"/>
      <c r="D2147" s="35"/>
      <c r="E2147" s="35"/>
      <c r="F2147" s="36">
        <v>945</v>
      </c>
      <c r="G2147" s="37">
        <f t="shared" si="33"/>
        <v>11226.599999999999</v>
      </c>
    </row>
    <row r="2148" spans="1:7" ht="26.25" customHeight="1" x14ac:dyDescent="0.3">
      <c r="A2148" s="34" t="s">
        <v>4170</v>
      </c>
      <c r="B2148" s="35" t="s">
        <v>4171</v>
      </c>
      <c r="C2148" s="35"/>
      <c r="D2148" s="35"/>
      <c r="E2148" s="35"/>
      <c r="F2148" s="36">
        <v>1187</v>
      </c>
      <c r="G2148" s="37">
        <f t="shared" si="33"/>
        <v>14101.559999999998</v>
      </c>
    </row>
    <row r="2149" spans="1:7" ht="15" customHeight="1" x14ac:dyDescent="0.3">
      <c r="A2149" s="34" t="s">
        <v>4172</v>
      </c>
      <c r="B2149" s="35" t="s">
        <v>4173</v>
      </c>
      <c r="C2149" s="35"/>
      <c r="D2149" s="35"/>
      <c r="E2149" s="35"/>
      <c r="F2149" s="36">
        <v>914</v>
      </c>
      <c r="G2149" s="37">
        <f t="shared" si="33"/>
        <v>10858.32</v>
      </c>
    </row>
    <row r="2150" spans="1:7" ht="15" customHeight="1" x14ac:dyDescent="0.3">
      <c r="A2150" s="34" t="s">
        <v>4174</v>
      </c>
      <c r="B2150" s="35" t="s">
        <v>4175</v>
      </c>
      <c r="C2150" s="35"/>
      <c r="D2150" s="35"/>
      <c r="E2150" s="35"/>
      <c r="F2150" s="36">
        <v>1114</v>
      </c>
      <c r="G2150" s="37">
        <f t="shared" si="33"/>
        <v>13234.32</v>
      </c>
    </row>
    <row r="2151" spans="1:7" ht="15" customHeight="1" x14ac:dyDescent="0.3">
      <c r="A2151" s="34" t="s">
        <v>4176</v>
      </c>
      <c r="B2151" s="35" t="s">
        <v>4177</v>
      </c>
      <c r="C2151" s="35"/>
      <c r="D2151" s="35"/>
      <c r="E2151" s="35"/>
      <c r="F2151" s="36">
        <v>1399</v>
      </c>
      <c r="G2151" s="37">
        <f t="shared" si="33"/>
        <v>16620.12</v>
      </c>
    </row>
    <row r="2152" spans="1:7" ht="15" customHeight="1" x14ac:dyDescent="0.3">
      <c r="A2152" s="34" t="s">
        <v>4178</v>
      </c>
      <c r="B2152" s="35" t="s">
        <v>4179</v>
      </c>
      <c r="C2152" s="35"/>
      <c r="D2152" s="35"/>
      <c r="E2152" s="35"/>
      <c r="F2152" s="36">
        <v>999</v>
      </c>
      <c r="G2152" s="37">
        <f t="shared" si="33"/>
        <v>11868.119999999999</v>
      </c>
    </row>
    <row r="2153" spans="1:7" ht="15" customHeight="1" x14ac:dyDescent="0.3">
      <c r="A2153" s="34" t="s">
        <v>4180</v>
      </c>
      <c r="B2153" s="35" t="s">
        <v>4181</v>
      </c>
      <c r="C2153" s="35"/>
      <c r="D2153" s="35"/>
      <c r="E2153" s="35"/>
      <c r="F2153" s="36">
        <v>1241</v>
      </c>
      <c r="G2153" s="37">
        <f t="shared" si="33"/>
        <v>14743.079999999998</v>
      </c>
    </row>
    <row r="2154" spans="1:7" ht="15" customHeight="1" x14ac:dyDescent="0.3">
      <c r="A2154" s="34" t="s">
        <v>4182</v>
      </c>
      <c r="B2154" s="35" t="s">
        <v>4183</v>
      </c>
      <c r="C2154" s="35"/>
      <c r="D2154" s="35"/>
      <c r="E2154" s="35"/>
      <c r="F2154" s="36">
        <v>1611</v>
      </c>
      <c r="G2154" s="37">
        <f t="shared" si="33"/>
        <v>19138.68</v>
      </c>
    </row>
    <row r="2155" spans="1:7" ht="15" customHeight="1" x14ac:dyDescent="0.3">
      <c r="A2155" s="34" t="s">
        <v>4184</v>
      </c>
      <c r="B2155" s="35" t="s">
        <v>4185</v>
      </c>
      <c r="C2155" s="35"/>
      <c r="D2155" s="35"/>
      <c r="E2155" s="35"/>
      <c r="F2155" s="36">
        <v>163</v>
      </c>
      <c r="G2155" s="37">
        <f t="shared" si="33"/>
        <v>1936.44</v>
      </c>
    </row>
    <row r="2156" spans="1:7" ht="15" customHeight="1" x14ac:dyDescent="0.3">
      <c r="A2156" s="34" t="s">
        <v>4186</v>
      </c>
      <c r="B2156" s="35" t="s">
        <v>4187</v>
      </c>
      <c r="C2156" s="35"/>
      <c r="D2156" s="35"/>
      <c r="E2156" s="35"/>
      <c r="F2156" s="36">
        <v>163</v>
      </c>
      <c r="G2156" s="37">
        <f t="shared" si="33"/>
        <v>1936.44</v>
      </c>
    </row>
    <row r="2157" spans="1:7" ht="15" customHeight="1" x14ac:dyDescent="0.3">
      <c r="A2157" s="34" t="s">
        <v>4188</v>
      </c>
      <c r="B2157" s="35" t="s">
        <v>4189</v>
      </c>
      <c r="C2157" s="35"/>
      <c r="D2157" s="35"/>
      <c r="E2157" s="35"/>
      <c r="F2157" s="36">
        <v>318</v>
      </c>
      <c r="G2157" s="37">
        <f t="shared" si="33"/>
        <v>3777.84</v>
      </c>
    </row>
    <row r="2158" spans="1:7" ht="15" customHeight="1" x14ac:dyDescent="0.3">
      <c r="A2158" s="34" t="s">
        <v>4190</v>
      </c>
      <c r="B2158" s="35" t="s">
        <v>4191</v>
      </c>
      <c r="C2158" s="35"/>
      <c r="D2158" s="35"/>
      <c r="E2158" s="35"/>
      <c r="F2158" s="36">
        <v>379</v>
      </c>
      <c r="G2158" s="37">
        <f t="shared" si="33"/>
        <v>4502.5199999999995</v>
      </c>
    </row>
    <row r="2159" spans="1:7" ht="15" customHeight="1" x14ac:dyDescent="0.3">
      <c r="A2159" s="34" t="s">
        <v>4192</v>
      </c>
      <c r="B2159" s="35" t="s">
        <v>4193</v>
      </c>
      <c r="C2159" s="35"/>
      <c r="D2159" s="35"/>
      <c r="E2159" s="35"/>
      <c r="F2159" s="36">
        <v>440</v>
      </c>
      <c r="G2159" s="37">
        <f t="shared" si="33"/>
        <v>5227.2000000000007</v>
      </c>
    </row>
    <row r="2160" spans="1:7" ht="15" customHeight="1" x14ac:dyDescent="0.3">
      <c r="A2160" s="34" t="s">
        <v>4194</v>
      </c>
      <c r="B2160" s="35" t="s">
        <v>4195</v>
      </c>
      <c r="C2160" s="35"/>
      <c r="D2160" s="35"/>
      <c r="E2160" s="35"/>
      <c r="F2160" s="36">
        <v>182</v>
      </c>
      <c r="G2160" s="37">
        <f t="shared" si="33"/>
        <v>2162.16</v>
      </c>
    </row>
    <row r="2161" spans="1:7" ht="15" customHeight="1" x14ac:dyDescent="0.3">
      <c r="A2161" s="34" t="s">
        <v>4196</v>
      </c>
      <c r="B2161" s="35" t="s">
        <v>4197</v>
      </c>
      <c r="C2161" s="35"/>
      <c r="D2161" s="35"/>
      <c r="E2161" s="35"/>
      <c r="F2161" s="36">
        <v>194</v>
      </c>
      <c r="G2161" s="37">
        <f t="shared" si="33"/>
        <v>2304.7200000000003</v>
      </c>
    </row>
    <row r="2162" spans="1:7" ht="15" customHeight="1" x14ac:dyDescent="0.3">
      <c r="A2162" s="34" t="s">
        <v>4198</v>
      </c>
      <c r="B2162" s="35" t="s">
        <v>4199</v>
      </c>
      <c r="C2162" s="35"/>
      <c r="D2162" s="35"/>
      <c r="E2162" s="35"/>
      <c r="F2162" s="36">
        <v>544</v>
      </c>
      <c r="G2162" s="37">
        <f t="shared" si="33"/>
        <v>6462.7199999999993</v>
      </c>
    </row>
    <row r="2163" spans="1:7" ht="18.75" x14ac:dyDescent="0.3">
      <c r="A2163" s="34" t="s">
        <v>4200</v>
      </c>
      <c r="B2163" s="35" t="s">
        <v>4201</v>
      </c>
      <c r="C2163" s="35"/>
      <c r="D2163" s="35"/>
      <c r="E2163" s="35"/>
      <c r="F2163" s="36">
        <v>272</v>
      </c>
      <c r="G2163" s="37">
        <f t="shared" si="33"/>
        <v>3231.3599999999997</v>
      </c>
    </row>
    <row r="2164" spans="1:7" ht="15" customHeight="1" x14ac:dyDescent="0.3">
      <c r="A2164" s="34" t="s">
        <v>4202</v>
      </c>
      <c r="B2164" s="35" t="s">
        <v>4203</v>
      </c>
      <c r="C2164" s="35"/>
      <c r="D2164" s="35"/>
      <c r="E2164" s="35"/>
      <c r="F2164" s="36">
        <v>1383</v>
      </c>
      <c r="G2164" s="37">
        <f t="shared" si="33"/>
        <v>16430.04</v>
      </c>
    </row>
    <row r="2165" spans="1:7" ht="15" customHeight="1" x14ac:dyDescent="0.3">
      <c r="A2165" s="34" t="s">
        <v>4204</v>
      </c>
      <c r="B2165" s="35" t="s">
        <v>4205</v>
      </c>
      <c r="C2165" s="35"/>
      <c r="D2165" s="35"/>
      <c r="E2165" s="35"/>
      <c r="F2165" s="36">
        <v>1566</v>
      </c>
      <c r="G2165" s="37">
        <f t="shared" si="33"/>
        <v>18604.079999999998</v>
      </c>
    </row>
    <row r="2166" spans="1:7" ht="15" customHeight="1" x14ac:dyDescent="0.3">
      <c r="A2166" s="34" t="s">
        <v>4206</v>
      </c>
      <c r="B2166" s="35" t="s">
        <v>4207</v>
      </c>
      <c r="C2166" s="35"/>
      <c r="D2166" s="35"/>
      <c r="E2166" s="35"/>
      <c r="F2166" s="36">
        <v>1747</v>
      </c>
      <c r="G2166" s="37">
        <f t="shared" si="33"/>
        <v>20754.36</v>
      </c>
    </row>
    <row r="2167" spans="1:7" ht="15" customHeight="1" x14ac:dyDescent="0.3">
      <c r="A2167" s="34" t="s">
        <v>4208</v>
      </c>
      <c r="B2167" s="35" t="s">
        <v>4209</v>
      </c>
      <c r="C2167" s="35"/>
      <c r="D2167" s="35"/>
      <c r="E2167" s="35"/>
      <c r="F2167" s="36">
        <v>794</v>
      </c>
      <c r="G2167" s="37">
        <f t="shared" si="33"/>
        <v>9432.7199999999993</v>
      </c>
    </row>
    <row r="2168" spans="1:7" ht="15" customHeight="1" x14ac:dyDescent="0.3">
      <c r="A2168" s="34" t="s">
        <v>4210</v>
      </c>
      <c r="B2168" s="35" t="s">
        <v>4211</v>
      </c>
      <c r="C2168" s="35"/>
      <c r="D2168" s="35"/>
      <c r="E2168" s="35"/>
      <c r="F2168" s="36">
        <v>794</v>
      </c>
      <c r="G2168" s="37">
        <f t="shared" si="33"/>
        <v>9432.7199999999993</v>
      </c>
    </row>
    <row r="2169" spans="1:7" ht="15" customHeight="1" x14ac:dyDescent="0.3">
      <c r="A2169" s="34" t="s">
        <v>4212</v>
      </c>
      <c r="B2169" s="35" t="s">
        <v>4213</v>
      </c>
      <c r="C2169" s="35"/>
      <c r="D2169" s="35"/>
      <c r="E2169" s="35"/>
      <c r="F2169" s="36">
        <v>491</v>
      </c>
      <c r="G2169" s="37">
        <f t="shared" si="33"/>
        <v>5833.08</v>
      </c>
    </row>
    <row r="2170" spans="1:7" ht="15" customHeight="1" x14ac:dyDescent="0.3">
      <c r="A2170" s="34" t="s">
        <v>4214</v>
      </c>
      <c r="B2170" s="35" t="s">
        <v>4215</v>
      </c>
      <c r="C2170" s="35"/>
      <c r="D2170" s="35"/>
      <c r="E2170" s="35"/>
      <c r="F2170" s="36">
        <v>178</v>
      </c>
      <c r="G2170" s="37">
        <f t="shared" si="33"/>
        <v>2114.64</v>
      </c>
    </row>
    <row r="2171" spans="1:7" ht="15" customHeight="1" x14ac:dyDescent="0.3">
      <c r="A2171" s="34" t="s">
        <v>4216</v>
      </c>
      <c r="B2171" s="35" t="s">
        <v>4217</v>
      </c>
      <c r="C2171" s="35"/>
      <c r="D2171" s="35"/>
      <c r="E2171" s="35"/>
      <c r="F2171" s="36">
        <v>200</v>
      </c>
      <c r="G2171" s="37">
        <f t="shared" si="33"/>
        <v>2376</v>
      </c>
    </row>
    <row r="2172" spans="1:7" ht="15" customHeight="1" x14ac:dyDescent="0.3">
      <c r="A2172" s="34" t="s">
        <v>4218</v>
      </c>
      <c r="B2172" s="35" t="s">
        <v>4219</v>
      </c>
      <c r="C2172" s="35"/>
      <c r="D2172" s="35"/>
      <c r="E2172" s="35"/>
      <c r="F2172" s="36">
        <v>678</v>
      </c>
      <c r="G2172" s="37">
        <f t="shared" si="33"/>
        <v>8054.64</v>
      </c>
    </row>
    <row r="2173" spans="1:7" ht="15" customHeight="1" x14ac:dyDescent="0.3">
      <c r="A2173" s="34" t="s">
        <v>4220</v>
      </c>
      <c r="B2173" s="35" t="s">
        <v>4221</v>
      </c>
      <c r="C2173" s="35"/>
      <c r="D2173" s="35"/>
      <c r="E2173" s="35"/>
      <c r="F2173" s="36">
        <v>491</v>
      </c>
      <c r="G2173" s="37">
        <f t="shared" si="33"/>
        <v>5833.08</v>
      </c>
    </row>
    <row r="2174" spans="1:7" ht="15" customHeight="1" x14ac:dyDescent="0.3">
      <c r="A2174" s="34" t="s">
        <v>4222</v>
      </c>
      <c r="B2174" s="35" t="s">
        <v>4223</v>
      </c>
      <c r="C2174" s="35"/>
      <c r="D2174" s="35"/>
      <c r="E2174" s="35"/>
      <c r="F2174" s="36">
        <v>169</v>
      </c>
      <c r="G2174" s="37">
        <f t="shared" si="33"/>
        <v>2007.72</v>
      </c>
    </row>
    <row r="2175" spans="1:7" ht="15" customHeight="1" x14ac:dyDescent="0.3">
      <c r="A2175" s="34" t="s">
        <v>4224</v>
      </c>
      <c r="B2175" s="35" t="s">
        <v>4225</v>
      </c>
      <c r="C2175" s="35"/>
      <c r="D2175" s="35"/>
      <c r="E2175" s="35"/>
      <c r="F2175" s="36">
        <v>1016</v>
      </c>
      <c r="G2175" s="37">
        <f t="shared" si="33"/>
        <v>12070.08</v>
      </c>
    </row>
    <row r="2176" spans="1:7" ht="15" customHeight="1" x14ac:dyDescent="0.3">
      <c r="A2176" s="34" t="s">
        <v>4226</v>
      </c>
      <c r="B2176" s="35" t="s">
        <v>4227</v>
      </c>
      <c r="C2176" s="35"/>
      <c r="D2176" s="35"/>
      <c r="E2176" s="35"/>
      <c r="F2176" s="36">
        <v>270</v>
      </c>
      <c r="G2176" s="37">
        <f t="shared" si="33"/>
        <v>3207.6000000000004</v>
      </c>
    </row>
    <row r="2177" spans="1:7" ht="15" customHeight="1" x14ac:dyDescent="0.3">
      <c r="A2177" s="34" t="s">
        <v>4228</v>
      </c>
      <c r="B2177" s="35" t="s">
        <v>4229</v>
      </c>
      <c r="C2177" s="35"/>
      <c r="D2177" s="35"/>
      <c r="E2177" s="35"/>
      <c r="F2177" s="36">
        <v>2703</v>
      </c>
      <c r="G2177" s="37">
        <f t="shared" si="33"/>
        <v>32111.64</v>
      </c>
    </row>
    <row r="2178" spans="1:7" ht="15" customHeight="1" x14ac:dyDescent="0.3">
      <c r="A2178" s="34" t="s">
        <v>4230</v>
      </c>
      <c r="B2178" s="35" t="s">
        <v>4231</v>
      </c>
      <c r="C2178" s="35"/>
      <c r="D2178" s="35"/>
      <c r="E2178" s="35"/>
      <c r="F2178" s="36">
        <v>181</v>
      </c>
      <c r="G2178" s="37">
        <f t="shared" si="33"/>
        <v>2150.2799999999997</v>
      </c>
    </row>
    <row r="2179" spans="1:7" ht="15" customHeight="1" x14ac:dyDescent="0.3">
      <c r="A2179" s="34" t="s">
        <v>4232</v>
      </c>
      <c r="B2179" s="35" t="s">
        <v>4233</v>
      </c>
      <c r="C2179" s="35"/>
      <c r="D2179" s="35"/>
      <c r="E2179" s="35"/>
      <c r="F2179" s="36">
        <v>280</v>
      </c>
      <c r="G2179" s="37">
        <f t="shared" si="33"/>
        <v>3326.3999999999996</v>
      </c>
    </row>
    <row r="2180" spans="1:7" ht="15" customHeight="1" x14ac:dyDescent="0.3">
      <c r="A2180" s="34" t="s">
        <v>4234</v>
      </c>
      <c r="B2180" s="35" t="s">
        <v>4235</v>
      </c>
      <c r="C2180" s="35"/>
      <c r="D2180" s="35"/>
      <c r="E2180" s="35"/>
      <c r="F2180" s="36">
        <v>338</v>
      </c>
      <c r="G2180" s="37">
        <f t="shared" si="33"/>
        <v>4015.44</v>
      </c>
    </row>
    <row r="2181" spans="1:7" ht="15" customHeight="1" x14ac:dyDescent="0.3">
      <c r="A2181" s="34" t="s">
        <v>4236</v>
      </c>
      <c r="B2181" s="35" t="s">
        <v>4237</v>
      </c>
      <c r="C2181" s="35"/>
      <c r="D2181" s="35"/>
      <c r="E2181" s="35"/>
      <c r="F2181" s="36">
        <v>408</v>
      </c>
      <c r="G2181" s="37">
        <f t="shared" si="33"/>
        <v>4847.04</v>
      </c>
    </row>
    <row r="2182" spans="1:7" ht="15" customHeight="1" x14ac:dyDescent="0.3">
      <c r="A2182" s="34" t="s">
        <v>4238</v>
      </c>
      <c r="B2182" s="35" t="s">
        <v>4239</v>
      </c>
      <c r="C2182" s="35"/>
      <c r="D2182" s="35"/>
      <c r="E2182" s="35"/>
      <c r="F2182" s="36">
        <v>254</v>
      </c>
      <c r="G2182" s="37">
        <f t="shared" si="33"/>
        <v>3017.52</v>
      </c>
    </row>
    <row r="2183" spans="1:7" ht="15" customHeight="1" x14ac:dyDescent="0.3">
      <c r="A2183" s="34" t="s">
        <v>4240</v>
      </c>
      <c r="B2183" s="35" t="s">
        <v>4241</v>
      </c>
      <c r="C2183" s="35"/>
      <c r="D2183" s="35"/>
      <c r="E2183" s="35"/>
      <c r="F2183" s="36">
        <v>154</v>
      </c>
      <c r="G2183" s="37">
        <f t="shared" si="33"/>
        <v>1829.52</v>
      </c>
    </row>
    <row r="2184" spans="1:7" ht="18.75" x14ac:dyDescent="0.3">
      <c r="A2184" s="107" t="s">
        <v>4242</v>
      </c>
      <c r="B2184" s="108" t="s">
        <v>4243</v>
      </c>
      <c r="C2184" s="109"/>
      <c r="D2184" s="109"/>
      <c r="E2184" s="110"/>
      <c r="F2184" s="111">
        <v>10000</v>
      </c>
      <c r="G2184" s="37">
        <f t="shared" si="33"/>
        <v>118800</v>
      </c>
    </row>
    <row r="2185" spans="1:7" ht="15" customHeight="1" x14ac:dyDescent="0.3">
      <c r="A2185" s="63"/>
      <c r="B2185" s="63"/>
      <c r="C2185" s="63"/>
      <c r="D2185" s="63"/>
      <c r="E2185" s="63"/>
      <c r="F2185" s="53"/>
      <c r="G2185" s="53"/>
    </row>
    <row r="2186" spans="1:7" ht="18.75" x14ac:dyDescent="0.3">
      <c r="A2186" s="63"/>
      <c r="B2186" s="63"/>
      <c r="C2186" s="63"/>
      <c r="D2186" s="63"/>
      <c r="E2186" s="63"/>
      <c r="F2186" s="63"/>
      <c r="G2186" s="63"/>
    </row>
    <row r="2187" spans="1:7" ht="18.75" x14ac:dyDescent="0.3">
      <c r="A2187" s="63"/>
      <c r="B2187" s="63"/>
      <c r="C2187" s="63"/>
      <c r="D2187" s="63"/>
      <c r="E2187" s="63"/>
      <c r="F2187" s="63"/>
      <c r="G2187" s="63"/>
    </row>
    <row r="2188" spans="1:7" ht="18.75" x14ac:dyDescent="0.3">
      <c r="A2188" s="63"/>
      <c r="B2188" s="63"/>
      <c r="C2188" s="63"/>
      <c r="D2188" s="63"/>
      <c r="E2188" s="63"/>
      <c r="F2188" s="63"/>
      <c r="G2188" s="63"/>
    </row>
    <row r="2189" spans="1:7" ht="18.75" x14ac:dyDescent="0.3">
      <c r="A2189" s="63"/>
      <c r="B2189" s="63"/>
      <c r="C2189" s="63"/>
      <c r="D2189" s="63"/>
      <c r="E2189" s="63"/>
      <c r="F2189" s="63"/>
      <c r="G2189" s="63"/>
    </row>
    <row r="2190" spans="1:7" ht="18.75" x14ac:dyDescent="0.3">
      <c r="A2190" s="63"/>
      <c r="B2190" s="63"/>
      <c r="C2190" s="63"/>
      <c r="D2190" s="63"/>
      <c r="E2190" s="63"/>
      <c r="F2190" s="63"/>
      <c r="G2190" s="63"/>
    </row>
    <row r="2191" spans="1:7" ht="18.75" x14ac:dyDescent="0.3">
      <c r="A2191" s="63"/>
      <c r="B2191" s="63"/>
      <c r="C2191" s="63"/>
      <c r="D2191" s="63"/>
      <c r="E2191" s="63"/>
      <c r="F2191" s="63"/>
      <c r="G2191" s="63"/>
    </row>
    <row r="2192" spans="1:7" ht="15" customHeight="1" x14ac:dyDescent="0.3">
      <c r="A2192" s="63"/>
      <c r="B2192" s="63"/>
      <c r="C2192" s="63"/>
      <c r="D2192" s="63"/>
      <c r="E2192" s="63"/>
      <c r="F2192" s="63"/>
      <c r="G2192" s="63"/>
    </row>
    <row r="2193" spans="1:7" ht="15" customHeight="1" x14ac:dyDescent="0.3">
      <c r="A2193" s="63"/>
      <c r="B2193" s="63"/>
      <c r="C2193" s="63"/>
      <c r="D2193" s="63"/>
      <c r="E2193" s="63"/>
      <c r="F2193" s="63"/>
      <c r="G2193" s="63"/>
    </row>
    <row r="2194" spans="1:7" ht="15" customHeight="1" x14ac:dyDescent="0.3">
      <c r="A2194" s="63"/>
      <c r="B2194" s="63"/>
      <c r="C2194" s="63"/>
      <c r="D2194" s="63"/>
      <c r="E2194" s="63"/>
      <c r="F2194" s="63"/>
      <c r="G2194" s="63"/>
    </row>
    <row r="2195" spans="1:7" ht="15" customHeight="1" x14ac:dyDescent="0.3">
      <c r="A2195" s="63"/>
      <c r="B2195" s="63"/>
      <c r="C2195" s="63"/>
      <c r="D2195" s="63"/>
      <c r="E2195" s="63"/>
      <c r="F2195" s="63"/>
      <c r="G2195" s="63"/>
    </row>
    <row r="2196" spans="1:7" ht="15" customHeight="1" x14ac:dyDescent="0.3">
      <c r="A2196" s="63"/>
      <c r="B2196" s="63"/>
      <c r="C2196" s="63"/>
      <c r="D2196" s="63"/>
      <c r="E2196" s="63"/>
      <c r="F2196" s="63"/>
      <c r="G2196" s="63"/>
    </row>
    <row r="2197" spans="1:7" ht="15" customHeight="1" x14ac:dyDescent="0.3">
      <c r="A2197" s="63"/>
      <c r="B2197" s="63"/>
      <c r="C2197" s="63"/>
      <c r="D2197" s="63"/>
      <c r="E2197" s="63"/>
      <c r="F2197" s="53"/>
      <c r="G2197" s="53"/>
    </row>
    <row r="2198" spans="1:7" ht="18.75" x14ac:dyDescent="0.3">
      <c r="A2198" s="63"/>
      <c r="B2198" s="63"/>
      <c r="C2198" s="63"/>
      <c r="D2198" s="63"/>
      <c r="E2198" s="63"/>
      <c r="F2198" s="53"/>
      <c r="G2198" s="53"/>
    </row>
    <row r="2199" spans="1:7" ht="18.75" x14ac:dyDescent="0.3">
      <c r="A2199" s="63"/>
      <c r="B2199" s="63"/>
      <c r="C2199" s="63"/>
      <c r="D2199" s="63"/>
      <c r="E2199" s="63"/>
      <c r="F2199" s="53"/>
      <c r="G2199" s="53"/>
    </row>
    <row r="2200" spans="1:7" ht="15" customHeight="1" x14ac:dyDescent="0.3">
      <c r="A2200" s="63"/>
      <c r="B2200" s="63"/>
      <c r="C2200" s="63"/>
      <c r="D2200" s="63"/>
      <c r="E2200" s="63"/>
      <c r="F2200" s="53"/>
      <c r="G2200" s="53"/>
    </row>
    <row r="2201" spans="1:7" ht="15" customHeight="1" x14ac:dyDescent="0.3">
      <c r="A2201" s="63"/>
      <c r="B2201" s="63"/>
      <c r="C2201" s="63"/>
      <c r="D2201" s="63"/>
      <c r="E2201" s="63"/>
      <c r="F2201" s="53"/>
      <c r="G2201" s="53"/>
    </row>
    <row r="2202" spans="1:7" ht="15" customHeight="1" x14ac:dyDescent="0.3">
      <c r="A2202" s="63"/>
      <c r="B2202" s="63"/>
      <c r="C2202" s="63"/>
      <c r="D2202" s="63"/>
      <c r="E2202" s="63"/>
      <c r="F2202" s="53"/>
      <c r="G2202" s="53"/>
    </row>
    <row r="2203" spans="1:7" ht="15" customHeight="1" x14ac:dyDescent="0.3">
      <c r="A2203" s="63"/>
      <c r="B2203" s="63"/>
      <c r="C2203" s="63"/>
      <c r="D2203" s="63"/>
      <c r="E2203" s="63"/>
      <c r="F2203" s="53"/>
      <c r="G2203" s="53"/>
    </row>
    <row r="2204" spans="1:7" ht="15" customHeight="1" x14ac:dyDescent="0.3">
      <c r="A2204" s="63"/>
      <c r="B2204" s="63"/>
      <c r="C2204" s="63"/>
      <c r="D2204" s="63"/>
      <c r="E2204" s="63"/>
      <c r="F2204" s="53"/>
      <c r="G2204" s="53"/>
    </row>
    <row r="2205" spans="1:7" ht="15" customHeight="1" x14ac:dyDescent="0.3">
      <c r="A2205" s="63"/>
      <c r="B2205" s="63"/>
      <c r="C2205" s="63"/>
      <c r="D2205" s="63"/>
      <c r="E2205" s="63"/>
      <c r="F2205" s="53"/>
      <c r="G2205" s="53"/>
    </row>
    <row r="2206" spans="1:7" ht="15" customHeight="1" x14ac:dyDescent="0.3">
      <c r="A2206" s="63"/>
      <c r="B2206" s="63"/>
      <c r="C2206" s="63"/>
      <c r="D2206" s="63"/>
      <c r="E2206" s="63"/>
      <c r="F2206" s="53"/>
      <c r="G2206" s="53"/>
    </row>
    <row r="2207" spans="1:7" ht="15" customHeight="1" x14ac:dyDescent="0.3">
      <c r="A2207" s="63"/>
      <c r="B2207" s="63"/>
      <c r="C2207" s="63"/>
      <c r="D2207" s="63"/>
      <c r="E2207" s="63"/>
      <c r="F2207" s="53"/>
      <c r="G2207" s="53"/>
    </row>
    <row r="2208" spans="1:7" ht="15" customHeight="1" x14ac:dyDescent="0.3">
      <c r="A2208" s="63"/>
      <c r="B2208" s="63"/>
      <c r="C2208" s="63"/>
      <c r="D2208" s="63"/>
      <c r="E2208" s="63"/>
      <c r="F2208" s="53"/>
      <c r="G2208" s="53"/>
    </row>
    <row r="2209" spans="1:7" ht="15" customHeight="1" x14ac:dyDescent="0.3">
      <c r="A2209" s="63"/>
      <c r="B2209" s="63"/>
      <c r="C2209" s="63"/>
      <c r="D2209" s="63"/>
      <c r="E2209" s="63"/>
      <c r="F2209" s="53"/>
      <c r="G2209" s="53"/>
    </row>
    <row r="2210" spans="1:7" ht="15" customHeight="1" x14ac:dyDescent="0.3">
      <c r="A2210" s="63"/>
      <c r="B2210" s="63"/>
      <c r="C2210" s="63"/>
      <c r="D2210" s="63"/>
      <c r="E2210" s="63"/>
      <c r="F2210" s="53"/>
      <c r="G2210" s="53"/>
    </row>
    <row r="2211" spans="1:7" ht="15" customHeight="1" x14ac:dyDescent="0.3">
      <c r="A2211" s="63"/>
      <c r="B2211" s="63"/>
      <c r="C2211" s="63"/>
      <c r="D2211" s="63"/>
      <c r="E2211" s="63"/>
      <c r="F2211" s="53"/>
      <c r="G2211" s="53"/>
    </row>
    <row r="2212" spans="1:7" ht="15" customHeight="1" x14ac:dyDescent="0.3">
      <c r="A2212" s="63"/>
      <c r="B2212" s="63"/>
      <c r="C2212" s="63"/>
      <c r="D2212" s="63"/>
      <c r="E2212" s="63"/>
      <c r="F2212" s="53"/>
      <c r="G2212" s="53"/>
    </row>
    <row r="2213" spans="1:7" ht="15" customHeight="1" x14ac:dyDescent="0.3">
      <c r="A2213" s="63"/>
      <c r="B2213" s="63"/>
      <c r="C2213" s="63"/>
      <c r="D2213" s="63"/>
      <c r="E2213" s="63"/>
      <c r="F2213" s="53"/>
      <c r="G2213" s="53"/>
    </row>
    <row r="2214" spans="1:7" ht="15" customHeight="1" x14ac:dyDescent="0.3">
      <c r="A2214" s="63"/>
      <c r="B2214" s="63"/>
      <c r="C2214" s="63"/>
      <c r="D2214" s="63"/>
      <c r="E2214" s="63"/>
      <c r="F2214" s="53"/>
      <c r="G2214" s="53"/>
    </row>
    <row r="2215" spans="1:7" ht="15" customHeight="1" x14ac:dyDescent="0.3">
      <c r="A2215" s="63"/>
      <c r="B2215" s="63"/>
      <c r="C2215" s="63"/>
      <c r="D2215" s="63"/>
      <c r="E2215" s="63"/>
      <c r="F2215" s="53"/>
      <c r="G2215" s="53"/>
    </row>
    <row r="2216" spans="1:7" ht="15" customHeight="1" x14ac:dyDescent="0.3">
      <c r="A2216" s="63"/>
      <c r="B2216" s="63"/>
      <c r="C2216" s="63"/>
      <c r="D2216" s="63"/>
      <c r="E2216" s="63"/>
      <c r="F2216" s="53"/>
      <c r="G2216" s="53"/>
    </row>
    <row r="2217" spans="1:7" ht="15" customHeight="1" x14ac:dyDescent="0.3">
      <c r="A2217" s="63"/>
      <c r="B2217" s="63"/>
      <c r="C2217" s="63"/>
      <c r="D2217" s="63"/>
      <c r="E2217" s="63"/>
      <c r="F2217" s="53"/>
      <c r="G2217" s="53"/>
    </row>
    <row r="2218" spans="1:7" ht="15" customHeight="1" x14ac:dyDescent="0.3">
      <c r="A2218" s="63"/>
      <c r="B2218" s="63"/>
      <c r="C2218" s="63"/>
      <c r="D2218" s="63"/>
      <c r="E2218" s="63"/>
      <c r="F2218" s="53"/>
      <c r="G2218" s="53"/>
    </row>
    <row r="2219" spans="1:7" ht="15" customHeight="1" x14ac:dyDescent="0.3">
      <c r="A2219" s="63"/>
      <c r="B2219" s="63"/>
      <c r="C2219" s="63"/>
      <c r="D2219" s="63"/>
      <c r="E2219" s="63"/>
      <c r="F2219" s="53"/>
      <c r="G2219" s="53"/>
    </row>
    <row r="2220" spans="1:7" ht="15" customHeight="1" x14ac:dyDescent="0.3">
      <c r="A2220" s="63"/>
      <c r="B2220" s="63"/>
      <c r="C2220" s="63"/>
      <c r="D2220" s="63"/>
      <c r="E2220" s="63"/>
      <c r="F2220" s="53"/>
      <c r="G2220" s="53"/>
    </row>
    <row r="2221" spans="1:7" ht="15" customHeight="1" x14ac:dyDescent="0.3">
      <c r="A2221" s="63"/>
      <c r="B2221" s="63"/>
      <c r="C2221" s="63"/>
      <c r="D2221" s="63"/>
      <c r="E2221" s="63"/>
      <c r="F2221" s="53"/>
      <c r="G2221" s="53"/>
    </row>
    <row r="2222" spans="1:7" ht="15" customHeight="1" x14ac:dyDescent="0.3">
      <c r="A2222" s="63"/>
      <c r="B2222" s="63"/>
      <c r="C2222" s="63"/>
      <c r="D2222" s="63"/>
      <c r="E2222" s="63"/>
      <c r="F2222" s="53"/>
      <c r="G2222" s="53"/>
    </row>
    <row r="2223" spans="1:7" ht="15" customHeight="1" x14ac:dyDescent="0.3">
      <c r="A2223" s="63"/>
      <c r="B2223" s="63"/>
      <c r="C2223" s="63"/>
      <c r="D2223" s="63"/>
      <c r="E2223" s="63"/>
      <c r="F2223" s="53"/>
      <c r="G2223" s="53"/>
    </row>
    <row r="2224" spans="1:7" ht="18.75" x14ac:dyDescent="0.3">
      <c r="A2224" s="63"/>
      <c r="B2224" s="63"/>
      <c r="C2224" s="63"/>
      <c r="D2224" s="63"/>
      <c r="E2224" s="63"/>
      <c r="F2224" s="53"/>
      <c r="G2224" s="53"/>
    </row>
    <row r="2225" spans="1:7" ht="15" customHeight="1" x14ac:dyDescent="0.3">
      <c r="A2225" s="63"/>
      <c r="B2225" s="63"/>
      <c r="C2225" s="63"/>
      <c r="D2225" s="63"/>
      <c r="E2225" s="63"/>
      <c r="F2225" s="53"/>
      <c r="G2225" s="53"/>
    </row>
    <row r="2226" spans="1:7" ht="15" customHeight="1" x14ac:dyDescent="0.3">
      <c r="A2226" s="63"/>
      <c r="B2226" s="63"/>
      <c r="C2226" s="63"/>
      <c r="D2226" s="63"/>
      <c r="E2226" s="63"/>
      <c r="F2226" s="53"/>
      <c r="G2226" s="53"/>
    </row>
    <row r="2227" spans="1:7" ht="15" customHeight="1" x14ac:dyDescent="0.3">
      <c r="A2227" s="63"/>
      <c r="B2227" s="63"/>
      <c r="C2227" s="63"/>
      <c r="D2227" s="63"/>
      <c r="E2227" s="63"/>
      <c r="F2227" s="53"/>
      <c r="G2227" s="53"/>
    </row>
    <row r="2228" spans="1:7" ht="15" customHeight="1" x14ac:dyDescent="0.3">
      <c r="A2228" s="63"/>
      <c r="B2228" s="63"/>
      <c r="C2228" s="63"/>
      <c r="D2228" s="63"/>
      <c r="E2228" s="63"/>
      <c r="F2228" s="53"/>
      <c r="G2228" s="53"/>
    </row>
    <row r="2229" spans="1:7" ht="18.75" x14ac:dyDescent="0.3">
      <c r="A2229" s="63"/>
      <c r="B2229" s="63"/>
      <c r="C2229" s="63"/>
      <c r="D2229" s="63"/>
      <c r="E2229" s="63"/>
      <c r="F2229" s="53"/>
      <c r="G2229" s="53"/>
    </row>
    <row r="2230" spans="1:7" ht="18.75" x14ac:dyDescent="0.3">
      <c r="A2230" s="63"/>
      <c r="B2230" s="63"/>
      <c r="C2230" s="63"/>
      <c r="D2230" s="63"/>
      <c r="E2230" s="63"/>
      <c r="F2230" s="53"/>
      <c r="G2230" s="53"/>
    </row>
    <row r="2231" spans="1:7" ht="18.75" x14ac:dyDescent="0.3">
      <c r="A2231" s="63"/>
      <c r="B2231" s="63"/>
      <c r="C2231" s="63"/>
      <c r="D2231" s="63"/>
      <c r="E2231" s="63"/>
      <c r="F2231" s="53"/>
      <c r="G2231" s="53"/>
    </row>
    <row r="2232" spans="1:7" ht="15" customHeight="1" x14ac:dyDescent="0.3">
      <c r="A2232" s="63"/>
      <c r="B2232" s="63"/>
      <c r="C2232" s="63"/>
      <c r="D2232" s="63"/>
      <c r="E2232" s="63"/>
      <c r="F2232" s="53"/>
      <c r="G2232" s="53"/>
    </row>
    <row r="2233" spans="1:7" ht="18.75" x14ac:dyDescent="0.3">
      <c r="A2233" s="63"/>
      <c r="B2233" s="63"/>
      <c r="C2233" s="63"/>
      <c r="D2233" s="63"/>
      <c r="E2233" s="63"/>
      <c r="F2233" s="53"/>
      <c r="G2233" s="53"/>
    </row>
    <row r="2234" spans="1:7" ht="18.75" x14ac:dyDescent="0.3">
      <c r="A2234" s="63"/>
      <c r="B2234" s="63"/>
      <c r="C2234" s="63"/>
      <c r="D2234" s="63"/>
      <c r="E2234" s="63"/>
      <c r="F2234" s="53"/>
      <c r="G2234" s="53"/>
    </row>
    <row r="2235" spans="1:7" ht="15" customHeight="1" x14ac:dyDescent="0.3">
      <c r="A2235" s="63"/>
      <c r="B2235" s="63"/>
      <c r="C2235" s="63"/>
      <c r="D2235" s="63"/>
      <c r="E2235" s="63"/>
      <c r="F2235" s="53"/>
      <c r="G2235" s="53"/>
    </row>
    <row r="2236" spans="1:7" ht="18.75" x14ac:dyDescent="0.3">
      <c r="A2236" s="63"/>
      <c r="B2236" s="63"/>
      <c r="C2236" s="63"/>
      <c r="D2236" s="63"/>
      <c r="E2236" s="63"/>
      <c r="F2236" s="53"/>
      <c r="G2236" s="53"/>
    </row>
    <row r="2237" spans="1:7" ht="18.75" x14ac:dyDescent="0.3">
      <c r="A2237" s="63"/>
      <c r="B2237" s="63"/>
      <c r="C2237" s="63"/>
      <c r="D2237" s="63"/>
      <c r="E2237" s="63"/>
      <c r="F2237" s="53"/>
      <c r="G2237" s="53"/>
    </row>
    <row r="2238" spans="1:7" ht="15" customHeight="1" x14ac:dyDescent="0.3">
      <c r="A2238" s="63"/>
      <c r="B2238" s="63"/>
      <c r="C2238" s="63"/>
      <c r="D2238" s="63"/>
      <c r="E2238" s="63"/>
      <c r="F2238" s="53"/>
      <c r="G2238" s="53"/>
    </row>
    <row r="2239" spans="1:7" ht="15" customHeight="1" x14ac:dyDescent="0.3">
      <c r="A2239" s="63"/>
      <c r="B2239" s="63"/>
      <c r="C2239" s="63"/>
      <c r="D2239" s="63"/>
      <c r="E2239" s="63"/>
      <c r="F2239" s="53"/>
      <c r="G2239" s="53"/>
    </row>
    <row r="2240" spans="1:7" ht="15" customHeight="1" x14ac:dyDescent="0.3">
      <c r="A2240" s="63"/>
      <c r="B2240" s="63"/>
      <c r="C2240" s="63"/>
      <c r="D2240" s="63"/>
      <c r="E2240" s="63"/>
      <c r="F2240" s="53"/>
      <c r="G2240" s="53"/>
    </row>
    <row r="2241" spans="1:7" ht="15" customHeight="1" x14ac:dyDescent="0.3">
      <c r="A2241" s="63"/>
      <c r="B2241" s="63"/>
      <c r="C2241" s="63"/>
      <c r="D2241" s="63"/>
      <c r="E2241" s="63"/>
      <c r="F2241" s="53"/>
      <c r="G2241" s="53"/>
    </row>
    <row r="2242" spans="1:7" ht="15" customHeight="1" x14ac:dyDescent="0.3">
      <c r="A2242" s="63"/>
      <c r="B2242" s="63"/>
      <c r="C2242" s="63"/>
      <c r="D2242" s="63"/>
      <c r="E2242" s="63"/>
      <c r="F2242" s="53"/>
      <c r="G2242" s="53"/>
    </row>
    <row r="2243" spans="1:7" ht="15" customHeight="1" x14ac:dyDescent="0.3">
      <c r="A2243" s="63"/>
      <c r="B2243" s="63"/>
      <c r="C2243" s="63"/>
      <c r="D2243" s="63"/>
      <c r="E2243" s="63"/>
      <c r="F2243" s="53"/>
      <c r="G2243" s="53"/>
    </row>
    <row r="2244" spans="1:7" ht="15" customHeight="1" x14ac:dyDescent="0.3">
      <c r="A2244" s="63"/>
      <c r="B2244" s="63"/>
      <c r="C2244" s="63"/>
      <c r="D2244" s="63"/>
      <c r="E2244" s="63"/>
      <c r="F2244" s="53"/>
      <c r="G2244" s="53"/>
    </row>
    <row r="2245" spans="1:7" ht="15" customHeight="1" x14ac:dyDescent="0.3">
      <c r="A2245" s="63"/>
      <c r="B2245" s="63"/>
      <c r="C2245" s="63"/>
      <c r="D2245" s="63"/>
      <c r="E2245" s="63"/>
      <c r="F2245" s="53"/>
      <c r="G2245" s="53"/>
    </row>
    <row r="2246" spans="1:7" ht="15" customHeight="1" x14ac:dyDescent="0.3">
      <c r="A2246" s="63"/>
      <c r="B2246" s="63"/>
      <c r="C2246" s="63"/>
      <c r="D2246" s="63"/>
      <c r="E2246" s="63"/>
      <c r="F2246" s="53"/>
      <c r="G2246" s="53"/>
    </row>
    <row r="2247" spans="1:7" ht="15" customHeight="1" x14ac:dyDescent="0.3">
      <c r="A2247" s="63"/>
      <c r="B2247" s="63"/>
      <c r="C2247" s="63"/>
      <c r="D2247" s="63"/>
      <c r="E2247" s="63"/>
      <c r="F2247" s="53"/>
      <c r="G2247" s="53"/>
    </row>
    <row r="2248" spans="1:7" ht="15" customHeight="1" x14ac:dyDescent="0.3">
      <c r="A2248" s="63"/>
      <c r="B2248" s="63"/>
      <c r="C2248" s="63"/>
      <c r="D2248" s="63"/>
      <c r="E2248" s="63"/>
      <c r="F2248" s="53"/>
      <c r="G2248" s="53"/>
    </row>
    <row r="2249" spans="1:7" ht="15" customHeight="1" x14ac:dyDescent="0.3">
      <c r="A2249" s="63"/>
      <c r="B2249" s="63"/>
      <c r="C2249" s="63"/>
      <c r="D2249" s="63"/>
      <c r="E2249" s="63"/>
      <c r="F2249" s="53"/>
      <c r="G2249" s="53"/>
    </row>
    <row r="2250" spans="1:7" ht="15" customHeight="1" x14ac:dyDescent="0.3">
      <c r="A2250" s="63"/>
      <c r="B2250" s="63"/>
      <c r="C2250" s="63"/>
      <c r="D2250" s="63"/>
      <c r="E2250" s="63"/>
      <c r="F2250" s="53"/>
      <c r="G2250" s="53"/>
    </row>
    <row r="2251" spans="1:7" ht="15" customHeight="1" x14ac:dyDescent="0.3">
      <c r="A2251" s="63"/>
      <c r="B2251" s="63"/>
      <c r="C2251" s="63"/>
      <c r="D2251" s="63"/>
      <c r="E2251" s="63"/>
      <c r="F2251" s="53"/>
      <c r="G2251" s="53"/>
    </row>
    <row r="2252" spans="1:7" ht="15" customHeight="1" x14ac:dyDescent="0.3">
      <c r="A2252" s="63"/>
      <c r="B2252" s="63"/>
      <c r="C2252" s="63"/>
      <c r="D2252" s="63"/>
      <c r="E2252" s="63"/>
      <c r="F2252" s="53"/>
      <c r="G2252" s="53"/>
    </row>
    <row r="2253" spans="1:7" ht="18.75" x14ac:dyDescent="0.3">
      <c r="A2253" s="63"/>
      <c r="B2253" s="63"/>
      <c r="C2253" s="63"/>
      <c r="D2253" s="63"/>
      <c r="E2253" s="63"/>
      <c r="F2253" s="53"/>
      <c r="G2253" s="53"/>
    </row>
    <row r="2254" spans="1:7" ht="18.75" x14ac:dyDescent="0.3">
      <c r="A2254" s="63"/>
      <c r="B2254" s="63"/>
      <c r="C2254" s="63"/>
      <c r="D2254" s="63"/>
      <c r="E2254" s="63"/>
      <c r="F2254" s="53"/>
      <c r="G2254" s="53"/>
    </row>
    <row r="2255" spans="1:7" ht="18.75" x14ac:dyDescent="0.3">
      <c r="A2255" s="63"/>
      <c r="B2255" s="63"/>
      <c r="C2255" s="63"/>
      <c r="D2255" s="63"/>
      <c r="E2255" s="63"/>
      <c r="F2255" s="53"/>
      <c r="G2255" s="53"/>
    </row>
    <row r="2256" spans="1:7" ht="15" customHeight="1" x14ac:dyDescent="0.3">
      <c r="A2256" s="63"/>
      <c r="B2256" s="63"/>
      <c r="C2256" s="63"/>
      <c r="D2256" s="63"/>
      <c r="E2256" s="63"/>
      <c r="F2256" s="53"/>
      <c r="G2256" s="53"/>
    </row>
    <row r="2257" spans="1:7" ht="15" customHeight="1" x14ac:dyDescent="0.3">
      <c r="A2257" s="63"/>
      <c r="B2257" s="63"/>
      <c r="C2257" s="63"/>
      <c r="D2257" s="63"/>
      <c r="E2257" s="63"/>
      <c r="F2257" s="53"/>
      <c r="G2257" s="53"/>
    </row>
    <row r="2258" spans="1:7" ht="15" customHeight="1" x14ac:dyDescent="0.3">
      <c r="A2258" s="63"/>
      <c r="B2258" s="63"/>
      <c r="C2258" s="63"/>
      <c r="D2258" s="63"/>
      <c r="E2258" s="63"/>
      <c r="F2258" s="53"/>
      <c r="G2258" s="53"/>
    </row>
    <row r="2259" spans="1:7" ht="18.75" x14ac:dyDescent="0.3">
      <c r="A2259" s="63"/>
      <c r="B2259" s="63"/>
      <c r="C2259" s="63"/>
      <c r="D2259" s="63"/>
      <c r="E2259" s="63"/>
      <c r="F2259" s="53"/>
      <c r="G2259" s="53"/>
    </row>
    <row r="2260" spans="1:7" ht="18.75" x14ac:dyDescent="0.3">
      <c r="A2260" s="63"/>
      <c r="B2260" s="63"/>
      <c r="C2260" s="63"/>
      <c r="D2260" s="63"/>
      <c r="E2260" s="63"/>
      <c r="F2260" s="53"/>
      <c r="G2260" s="53"/>
    </row>
    <row r="2261" spans="1:7" ht="15" customHeight="1" x14ac:dyDescent="0.3">
      <c r="A2261" s="63"/>
      <c r="B2261" s="63"/>
      <c r="C2261" s="63"/>
      <c r="D2261" s="63"/>
      <c r="E2261" s="63"/>
      <c r="F2261" s="53"/>
      <c r="G2261" s="53"/>
    </row>
    <row r="2262" spans="1:7" ht="15" customHeight="1" x14ac:dyDescent="0.3">
      <c r="A2262" s="63"/>
      <c r="B2262" s="63"/>
      <c r="C2262" s="63"/>
      <c r="D2262" s="63"/>
      <c r="E2262" s="63"/>
      <c r="F2262" s="53"/>
      <c r="G2262" s="53"/>
    </row>
    <row r="2263" spans="1:7" ht="18.75" x14ac:dyDescent="0.3">
      <c r="A2263" s="63"/>
      <c r="B2263" s="63"/>
      <c r="C2263" s="63"/>
      <c r="D2263" s="63"/>
      <c r="E2263" s="63"/>
      <c r="F2263" s="53"/>
      <c r="G2263" s="53"/>
    </row>
    <row r="2264" spans="1:7" ht="15" customHeight="1" x14ac:dyDescent="0.3">
      <c r="A2264" s="63"/>
      <c r="B2264" s="63"/>
      <c r="C2264" s="63"/>
      <c r="D2264" s="63"/>
      <c r="E2264" s="63"/>
      <c r="F2264" s="53"/>
      <c r="G2264" s="53"/>
    </row>
    <row r="2265" spans="1:7" ht="15" customHeight="1" x14ac:dyDescent="0.3">
      <c r="A2265" s="63"/>
      <c r="B2265" s="63"/>
      <c r="C2265" s="63"/>
      <c r="D2265" s="63"/>
      <c r="E2265" s="63"/>
      <c r="F2265" s="53"/>
      <c r="G2265" s="53"/>
    </row>
    <row r="2266" spans="1:7" ht="15" customHeight="1" x14ac:dyDescent="0.3">
      <c r="A2266" s="63"/>
      <c r="B2266" s="63"/>
      <c r="C2266" s="63"/>
      <c r="D2266" s="63"/>
      <c r="E2266" s="63"/>
      <c r="F2266" s="53"/>
      <c r="G2266" s="53"/>
    </row>
    <row r="2267" spans="1:7" ht="18.75" x14ac:dyDescent="0.3">
      <c r="A2267" s="63"/>
      <c r="B2267" s="63"/>
      <c r="C2267" s="63"/>
      <c r="D2267" s="63"/>
      <c r="E2267" s="63"/>
      <c r="F2267" s="53"/>
      <c r="G2267" s="53"/>
    </row>
    <row r="2268" spans="1:7" ht="15" customHeight="1" x14ac:dyDescent="0.3">
      <c r="A2268" s="63"/>
      <c r="B2268" s="63"/>
      <c r="C2268" s="63"/>
      <c r="D2268" s="63"/>
      <c r="E2268" s="63"/>
      <c r="F2268" s="53"/>
      <c r="G2268" s="53"/>
    </row>
    <row r="2269" spans="1:7" ht="15" customHeight="1" x14ac:dyDescent="0.3">
      <c r="A2269" s="63"/>
      <c r="B2269" s="63"/>
      <c r="C2269" s="63"/>
      <c r="D2269" s="63"/>
      <c r="E2269" s="63"/>
      <c r="F2269" s="53"/>
      <c r="G2269" s="53"/>
    </row>
    <row r="2270" spans="1:7" ht="15" customHeight="1" x14ac:dyDescent="0.3">
      <c r="A2270" s="63"/>
      <c r="B2270" s="63"/>
      <c r="C2270" s="63"/>
      <c r="D2270" s="63"/>
      <c r="E2270" s="63"/>
      <c r="F2270" s="53"/>
      <c r="G2270" s="53"/>
    </row>
    <row r="2271" spans="1:7" ht="18.75" x14ac:dyDescent="0.3">
      <c r="A2271" s="63"/>
      <c r="B2271" s="63"/>
      <c r="C2271" s="63"/>
      <c r="D2271" s="63"/>
      <c r="E2271" s="63"/>
      <c r="F2271" s="53"/>
      <c r="G2271" s="53"/>
    </row>
    <row r="2272" spans="1:7" ht="15" customHeight="1" x14ac:dyDescent="0.3">
      <c r="A2272" s="63"/>
      <c r="B2272" s="63"/>
      <c r="C2272" s="63"/>
      <c r="D2272" s="63"/>
      <c r="E2272" s="63"/>
      <c r="F2272" s="53"/>
      <c r="G2272" s="53"/>
    </row>
    <row r="2273" spans="1:7" ht="15" customHeight="1" x14ac:dyDescent="0.3">
      <c r="A2273" s="63"/>
      <c r="B2273" s="63"/>
      <c r="C2273" s="63"/>
      <c r="D2273" s="63"/>
      <c r="E2273" s="63"/>
      <c r="F2273" s="53"/>
      <c r="G2273" s="53"/>
    </row>
    <row r="2274" spans="1:7" ht="18.75" x14ac:dyDescent="0.3">
      <c r="A2274" s="63"/>
      <c r="B2274" s="63"/>
      <c r="C2274" s="63"/>
      <c r="D2274" s="63"/>
      <c r="E2274" s="63"/>
      <c r="F2274" s="53"/>
      <c r="G2274" s="53"/>
    </row>
    <row r="2275" spans="1:7" ht="15" customHeight="1" x14ac:dyDescent="0.3">
      <c r="A2275" s="63"/>
      <c r="B2275" s="63"/>
      <c r="C2275" s="63"/>
      <c r="D2275" s="63"/>
      <c r="E2275" s="63"/>
      <c r="F2275" s="53"/>
      <c r="G2275" s="53"/>
    </row>
    <row r="2276" spans="1:7" ht="15" customHeight="1" x14ac:dyDescent="0.3">
      <c r="A2276" s="63"/>
      <c r="B2276" s="63"/>
      <c r="C2276" s="63"/>
      <c r="D2276" s="63"/>
      <c r="E2276" s="63"/>
      <c r="F2276" s="53"/>
      <c r="G2276" s="53"/>
    </row>
    <row r="2277" spans="1:7" ht="15" customHeight="1" x14ac:dyDescent="0.3">
      <c r="A2277" s="63"/>
      <c r="B2277" s="63"/>
      <c r="C2277" s="63"/>
      <c r="D2277" s="63"/>
      <c r="E2277" s="63"/>
      <c r="F2277" s="53"/>
      <c r="G2277" s="53"/>
    </row>
    <row r="2278" spans="1:7" ht="15" customHeight="1" x14ac:dyDescent="0.3">
      <c r="A2278" s="63"/>
      <c r="B2278" s="63"/>
      <c r="C2278" s="63"/>
      <c r="D2278" s="63"/>
      <c r="E2278" s="63"/>
      <c r="F2278" s="53"/>
      <c r="G2278" s="53"/>
    </row>
    <row r="2279" spans="1:7" ht="15" customHeight="1" x14ac:dyDescent="0.3">
      <c r="A2279" s="63"/>
      <c r="B2279" s="63"/>
      <c r="C2279" s="63"/>
      <c r="D2279" s="63"/>
      <c r="E2279" s="63"/>
      <c r="F2279" s="53"/>
      <c r="G2279" s="53"/>
    </row>
    <row r="2280" spans="1:7" ht="15" customHeight="1" x14ac:dyDescent="0.3">
      <c r="A2280" s="63"/>
      <c r="B2280" s="63"/>
      <c r="C2280" s="63"/>
      <c r="D2280" s="63"/>
      <c r="E2280" s="63"/>
      <c r="F2280" s="53"/>
      <c r="G2280" s="53"/>
    </row>
    <row r="2281" spans="1:7" ht="15" customHeight="1" x14ac:dyDescent="0.3">
      <c r="A2281" s="63"/>
      <c r="B2281" s="63"/>
      <c r="C2281" s="63"/>
      <c r="D2281" s="63"/>
      <c r="E2281" s="63"/>
      <c r="F2281" s="53"/>
      <c r="G2281" s="53"/>
    </row>
    <row r="2282" spans="1:7" ht="15" customHeight="1" x14ac:dyDescent="0.3">
      <c r="A2282" s="63"/>
      <c r="B2282" s="63"/>
      <c r="C2282" s="63"/>
      <c r="D2282" s="63"/>
      <c r="E2282" s="63"/>
      <c r="F2282" s="53"/>
      <c r="G2282" s="53"/>
    </row>
    <row r="2283" spans="1:7" ht="15" customHeight="1" x14ac:dyDescent="0.3">
      <c r="A2283" s="63"/>
      <c r="B2283" s="63"/>
      <c r="C2283" s="63"/>
      <c r="D2283" s="63"/>
      <c r="E2283" s="63"/>
      <c r="F2283" s="53"/>
      <c r="G2283" s="53"/>
    </row>
    <row r="2284" spans="1:7" ht="15" customHeight="1" x14ac:dyDescent="0.3">
      <c r="A2284" s="63"/>
      <c r="B2284" s="63"/>
      <c r="C2284" s="63"/>
      <c r="D2284" s="63"/>
      <c r="E2284" s="63"/>
      <c r="F2284" s="53"/>
      <c r="G2284" s="53"/>
    </row>
    <row r="2285" spans="1:7" ht="15" customHeight="1" x14ac:dyDescent="0.3">
      <c r="A2285" s="63"/>
      <c r="B2285" s="63"/>
      <c r="C2285" s="63"/>
      <c r="D2285" s="63"/>
      <c r="E2285" s="63"/>
      <c r="F2285" s="53"/>
      <c r="G2285" s="53"/>
    </row>
    <row r="2286" spans="1:7" ht="15" customHeight="1" x14ac:dyDescent="0.3">
      <c r="A2286" s="63"/>
      <c r="B2286" s="63"/>
      <c r="C2286" s="63"/>
      <c r="D2286" s="63"/>
      <c r="E2286" s="63"/>
      <c r="F2286" s="53"/>
      <c r="G2286" s="53"/>
    </row>
    <row r="2287" spans="1:7" ht="15" customHeight="1" x14ac:dyDescent="0.3">
      <c r="A2287" s="63"/>
      <c r="B2287" s="63"/>
      <c r="C2287" s="63"/>
      <c r="D2287" s="63"/>
      <c r="E2287" s="63"/>
      <c r="F2287" s="53"/>
      <c r="G2287" s="53"/>
    </row>
    <row r="2288" spans="1:7" ht="15" customHeight="1" x14ac:dyDescent="0.3">
      <c r="A2288" s="63"/>
      <c r="B2288" s="63"/>
      <c r="C2288" s="63"/>
      <c r="D2288" s="63"/>
      <c r="E2288" s="63"/>
      <c r="F2288" s="53"/>
      <c r="G2288" s="53"/>
    </row>
    <row r="2289" spans="1:7" ht="15" customHeight="1" x14ac:dyDescent="0.3">
      <c r="A2289" s="63"/>
      <c r="B2289" s="63"/>
      <c r="C2289" s="63"/>
      <c r="D2289" s="63"/>
      <c r="E2289" s="63"/>
      <c r="F2289" s="53"/>
      <c r="G2289" s="53"/>
    </row>
    <row r="2290" spans="1:7" ht="15" customHeight="1" x14ac:dyDescent="0.3">
      <c r="A2290" s="63"/>
      <c r="B2290" s="63"/>
      <c r="C2290" s="63"/>
      <c r="D2290" s="63"/>
      <c r="E2290" s="63"/>
      <c r="F2290" s="53"/>
      <c r="G2290" s="53"/>
    </row>
    <row r="2291" spans="1:7" ht="15" customHeight="1" x14ac:dyDescent="0.3">
      <c r="A2291" s="63"/>
      <c r="B2291" s="63"/>
      <c r="C2291" s="63"/>
      <c r="D2291" s="63"/>
      <c r="E2291" s="63"/>
      <c r="F2291" s="53"/>
      <c r="G2291" s="53"/>
    </row>
    <row r="2292" spans="1:7" ht="15" customHeight="1" x14ac:dyDescent="0.3">
      <c r="A2292" s="63"/>
      <c r="B2292" s="63"/>
      <c r="C2292" s="63"/>
      <c r="D2292" s="63"/>
      <c r="E2292" s="63"/>
      <c r="F2292" s="53"/>
      <c r="G2292" s="53"/>
    </row>
    <row r="2293" spans="1:7" ht="15" customHeight="1" x14ac:dyDescent="0.3">
      <c r="A2293" s="63"/>
      <c r="B2293" s="63"/>
      <c r="C2293" s="63"/>
      <c r="D2293" s="63"/>
      <c r="E2293" s="63"/>
      <c r="F2293" s="53"/>
      <c r="G2293" s="53"/>
    </row>
    <row r="2294" spans="1:7" ht="15" customHeight="1" x14ac:dyDescent="0.3">
      <c r="A2294" s="63"/>
      <c r="B2294" s="63"/>
      <c r="C2294" s="63"/>
      <c r="D2294" s="63"/>
      <c r="E2294" s="63"/>
      <c r="F2294" s="53"/>
      <c r="G2294" s="53"/>
    </row>
    <row r="2295" spans="1:7" ht="15" customHeight="1" x14ac:dyDescent="0.3">
      <c r="A2295" s="63"/>
      <c r="B2295" s="63"/>
      <c r="C2295" s="63"/>
      <c r="D2295" s="63"/>
      <c r="E2295" s="63"/>
      <c r="F2295" s="53"/>
      <c r="G2295" s="53"/>
    </row>
    <row r="2296" spans="1:7" ht="15" customHeight="1" x14ac:dyDescent="0.3">
      <c r="A2296" s="63"/>
      <c r="B2296" s="63"/>
      <c r="C2296" s="63"/>
      <c r="D2296" s="63"/>
      <c r="E2296" s="63"/>
      <c r="F2296" s="53"/>
      <c r="G2296" s="53"/>
    </row>
    <row r="2297" spans="1:7" ht="15" customHeight="1" x14ac:dyDescent="0.3">
      <c r="A2297" s="63"/>
      <c r="B2297" s="63"/>
      <c r="C2297" s="63"/>
      <c r="D2297" s="63"/>
      <c r="E2297" s="63"/>
      <c r="F2297" s="53"/>
      <c r="G2297" s="53"/>
    </row>
    <row r="2298" spans="1:7" ht="15" customHeight="1" x14ac:dyDescent="0.3">
      <c r="A2298" s="63"/>
      <c r="B2298" s="63"/>
      <c r="C2298" s="63"/>
      <c r="D2298" s="63"/>
      <c r="E2298" s="63"/>
      <c r="F2298" s="53"/>
      <c r="G2298" s="53"/>
    </row>
    <row r="2299" spans="1:7" ht="15" customHeight="1" x14ac:dyDescent="0.3">
      <c r="A2299" s="63"/>
      <c r="B2299" s="63"/>
      <c r="C2299" s="63"/>
      <c r="D2299" s="63"/>
      <c r="E2299" s="63"/>
      <c r="F2299" s="53"/>
      <c r="G2299" s="53"/>
    </row>
    <row r="2300" spans="1:7" ht="15" customHeight="1" x14ac:dyDescent="0.3">
      <c r="A2300" s="63"/>
      <c r="B2300" s="63"/>
      <c r="C2300" s="63"/>
      <c r="D2300" s="63"/>
      <c r="E2300" s="63"/>
      <c r="F2300" s="53"/>
      <c r="G2300" s="53"/>
    </row>
    <row r="2301" spans="1:7" ht="15" customHeight="1" x14ac:dyDescent="0.3">
      <c r="A2301" s="63"/>
      <c r="B2301" s="63"/>
      <c r="C2301" s="63"/>
      <c r="D2301" s="63"/>
      <c r="E2301" s="63"/>
      <c r="F2301" s="53"/>
      <c r="G2301" s="53"/>
    </row>
    <row r="2302" spans="1:7" ht="15" customHeight="1" x14ac:dyDescent="0.3">
      <c r="A2302" s="63"/>
      <c r="B2302" s="63"/>
      <c r="C2302" s="63"/>
      <c r="D2302" s="63"/>
      <c r="E2302" s="63"/>
      <c r="F2302" s="53"/>
      <c r="G2302" s="53"/>
    </row>
    <row r="2303" spans="1:7" ht="15" customHeight="1" x14ac:dyDescent="0.3">
      <c r="A2303" s="63"/>
      <c r="B2303" s="63"/>
      <c r="C2303" s="63"/>
      <c r="D2303" s="63"/>
      <c r="E2303" s="63"/>
      <c r="F2303" s="53"/>
      <c r="G2303" s="53"/>
    </row>
    <row r="2304" spans="1:7" ht="15" customHeight="1" x14ac:dyDescent="0.3">
      <c r="A2304" s="63"/>
      <c r="B2304" s="63"/>
      <c r="C2304" s="63"/>
      <c r="D2304" s="63"/>
      <c r="E2304" s="63"/>
      <c r="F2304" s="53"/>
      <c r="G2304" s="53"/>
    </row>
    <row r="2305" spans="1:7" ht="15" customHeight="1" x14ac:dyDescent="0.3">
      <c r="A2305" s="63"/>
      <c r="B2305" s="63"/>
      <c r="C2305" s="63"/>
      <c r="D2305" s="63"/>
      <c r="E2305" s="63"/>
      <c r="F2305" s="53"/>
      <c r="G2305" s="53"/>
    </row>
    <row r="2306" spans="1:7" ht="15" customHeight="1" x14ac:dyDescent="0.3">
      <c r="A2306" s="63"/>
      <c r="B2306" s="63"/>
      <c r="C2306" s="63"/>
      <c r="D2306" s="63"/>
      <c r="E2306" s="63"/>
      <c r="F2306" s="53"/>
      <c r="G2306" s="53"/>
    </row>
    <row r="2307" spans="1:7" ht="15" customHeight="1" x14ac:dyDescent="0.3">
      <c r="A2307" s="63"/>
      <c r="B2307" s="63"/>
      <c r="C2307" s="63"/>
      <c r="D2307" s="63"/>
      <c r="E2307" s="63"/>
      <c r="F2307" s="53"/>
      <c r="G2307" s="53"/>
    </row>
    <row r="2308" spans="1:7" ht="15" customHeight="1" x14ac:dyDescent="0.3">
      <c r="A2308" s="63"/>
      <c r="B2308" s="63"/>
      <c r="C2308" s="63"/>
      <c r="D2308" s="63"/>
      <c r="E2308" s="63"/>
      <c r="F2308" s="53"/>
      <c r="G2308" s="53"/>
    </row>
    <row r="2309" spans="1:7" ht="15" customHeight="1" x14ac:dyDescent="0.3">
      <c r="A2309" s="63"/>
      <c r="B2309" s="63"/>
      <c r="C2309" s="63"/>
      <c r="D2309" s="63"/>
      <c r="E2309" s="63"/>
      <c r="F2309" s="53"/>
      <c r="G2309" s="53"/>
    </row>
    <row r="2310" spans="1:7" ht="15" customHeight="1" x14ac:dyDescent="0.3">
      <c r="A2310" s="63"/>
      <c r="B2310" s="63"/>
      <c r="C2310" s="63"/>
      <c r="D2310" s="63"/>
      <c r="E2310" s="63"/>
      <c r="F2310" s="53"/>
      <c r="G2310" s="53"/>
    </row>
    <row r="2311" spans="1:7" ht="18.75" x14ac:dyDescent="0.3">
      <c r="A2311" s="63"/>
      <c r="B2311" s="63"/>
      <c r="C2311" s="63"/>
      <c r="D2311" s="63"/>
      <c r="E2311" s="63"/>
      <c r="F2311" s="53"/>
      <c r="G2311" s="53"/>
    </row>
    <row r="2312" spans="1:7" ht="15" customHeight="1" x14ac:dyDescent="0.3">
      <c r="A2312" s="63"/>
      <c r="B2312" s="63"/>
      <c r="C2312" s="63"/>
      <c r="D2312" s="63"/>
      <c r="E2312" s="63"/>
      <c r="F2312" s="53"/>
      <c r="G2312" s="53"/>
    </row>
    <row r="2313" spans="1:7" ht="15" customHeight="1" x14ac:dyDescent="0.3">
      <c r="A2313" s="63"/>
      <c r="B2313" s="63"/>
      <c r="C2313" s="63"/>
      <c r="D2313" s="63"/>
      <c r="E2313" s="63"/>
      <c r="F2313" s="53"/>
      <c r="G2313" s="53"/>
    </row>
    <row r="2314" spans="1:7" ht="15" customHeight="1" x14ac:dyDescent="0.3">
      <c r="A2314" s="63"/>
      <c r="B2314" s="63"/>
      <c r="C2314" s="63"/>
      <c r="D2314" s="63"/>
      <c r="E2314" s="63"/>
      <c r="F2314" s="53"/>
      <c r="G2314" s="53"/>
    </row>
    <row r="2315" spans="1:7" ht="15" customHeight="1" x14ac:dyDescent="0.3">
      <c r="A2315" s="63"/>
      <c r="B2315" s="63"/>
      <c r="C2315" s="63"/>
      <c r="D2315" s="63"/>
      <c r="E2315" s="63"/>
      <c r="F2315" s="53"/>
      <c r="G2315" s="53"/>
    </row>
    <row r="2316" spans="1:7" ht="15" customHeight="1" x14ac:dyDescent="0.3">
      <c r="A2316" s="63"/>
      <c r="B2316" s="63"/>
      <c r="C2316" s="63"/>
      <c r="D2316" s="63"/>
      <c r="E2316" s="63"/>
      <c r="F2316" s="53"/>
      <c r="G2316" s="53"/>
    </row>
    <row r="2317" spans="1:7" ht="15" customHeight="1" x14ac:dyDescent="0.3">
      <c r="A2317" s="63"/>
      <c r="B2317" s="63"/>
      <c r="C2317" s="63"/>
      <c r="D2317" s="63"/>
      <c r="E2317" s="63"/>
      <c r="F2317" s="53"/>
      <c r="G2317" s="53"/>
    </row>
    <row r="2318" spans="1:7" ht="15" customHeight="1" x14ac:dyDescent="0.3">
      <c r="A2318" s="63"/>
      <c r="B2318" s="63"/>
      <c r="C2318" s="63"/>
      <c r="D2318" s="63"/>
      <c r="E2318" s="63"/>
      <c r="F2318" s="53"/>
      <c r="G2318" s="53"/>
    </row>
    <row r="2319" spans="1:7" ht="15" customHeight="1" x14ac:dyDescent="0.3">
      <c r="A2319" s="63"/>
      <c r="B2319" s="63"/>
      <c r="C2319" s="63"/>
      <c r="D2319" s="63"/>
      <c r="E2319" s="63"/>
      <c r="F2319" s="53"/>
      <c r="G2319" s="53"/>
    </row>
    <row r="2320" spans="1:7" ht="15" customHeight="1" x14ac:dyDescent="0.3">
      <c r="A2320" s="63"/>
      <c r="B2320" s="63"/>
      <c r="C2320" s="63"/>
      <c r="D2320" s="63"/>
      <c r="E2320" s="63"/>
      <c r="F2320" s="53"/>
      <c r="G2320" s="53"/>
    </row>
    <row r="2321" spans="1:7" ht="15" customHeight="1" x14ac:dyDescent="0.3">
      <c r="A2321" s="63"/>
      <c r="B2321" s="63"/>
      <c r="C2321" s="63"/>
      <c r="D2321" s="63"/>
      <c r="E2321" s="63"/>
      <c r="F2321" s="53"/>
      <c r="G2321" s="53"/>
    </row>
    <row r="2322" spans="1:7" ht="15" customHeight="1" x14ac:dyDescent="0.3">
      <c r="A2322" s="63"/>
      <c r="B2322" s="63"/>
      <c r="C2322" s="63"/>
      <c r="D2322" s="63"/>
      <c r="E2322" s="63"/>
      <c r="F2322" s="53"/>
      <c r="G2322" s="53"/>
    </row>
    <row r="2323" spans="1:7" ht="15" customHeight="1" x14ac:dyDescent="0.3">
      <c r="A2323" s="63"/>
      <c r="B2323" s="63"/>
      <c r="C2323" s="63"/>
      <c r="D2323" s="63"/>
      <c r="E2323" s="63"/>
      <c r="F2323" s="53"/>
      <c r="G2323" s="53"/>
    </row>
    <row r="2324" spans="1:7" ht="15" customHeight="1" x14ac:dyDescent="0.3">
      <c r="A2324" s="63"/>
      <c r="B2324" s="63"/>
      <c r="C2324" s="63"/>
      <c r="D2324" s="63"/>
      <c r="E2324" s="63"/>
      <c r="F2324" s="53"/>
      <c r="G2324" s="53"/>
    </row>
    <row r="2325" spans="1:7" ht="15" customHeight="1" x14ac:dyDescent="0.3">
      <c r="A2325" s="63"/>
      <c r="B2325" s="63"/>
      <c r="C2325" s="63"/>
      <c r="D2325" s="63"/>
      <c r="E2325" s="63"/>
      <c r="F2325" s="53"/>
      <c r="G2325" s="53"/>
    </row>
    <row r="2326" spans="1:7" ht="15" customHeight="1" x14ac:dyDescent="0.3">
      <c r="A2326" s="63"/>
      <c r="B2326" s="63"/>
      <c r="C2326" s="63"/>
      <c r="D2326" s="63"/>
      <c r="E2326" s="63"/>
      <c r="F2326" s="53"/>
      <c r="G2326" s="53"/>
    </row>
    <row r="2327" spans="1:7" ht="15" customHeight="1" x14ac:dyDescent="0.3">
      <c r="A2327" s="63"/>
      <c r="B2327" s="63"/>
      <c r="C2327" s="63"/>
      <c r="D2327" s="63"/>
      <c r="E2327" s="63"/>
      <c r="F2327" s="53"/>
      <c r="G2327" s="53"/>
    </row>
    <row r="2328" spans="1:7" ht="15" customHeight="1" x14ac:dyDescent="0.3">
      <c r="A2328" s="63"/>
      <c r="B2328" s="63"/>
      <c r="C2328" s="63"/>
      <c r="D2328" s="63"/>
      <c r="E2328" s="63"/>
      <c r="F2328" s="53"/>
      <c r="G2328" s="53"/>
    </row>
    <row r="2329" spans="1:7" ht="15" customHeight="1" x14ac:dyDescent="0.3">
      <c r="A2329" s="63"/>
      <c r="B2329" s="63"/>
      <c r="C2329" s="63"/>
      <c r="D2329" s="63"/>
      <c r="E2329" s="63"/>
      <c r="F2329" s="53"/>
      <c r="G2329" s="53"/>
    </row>
    <row r="2330" spans="1:7" ht="15" customHeight="1" x14ac:dyDescent="0.3">
      <c r="A2330" s="63"/>
      <c r="B2330" s="63"/>
      <c r="C2330" s="63"/>
      <c r="D2330" s="63"/>
      <c r="E2330" s="63"/>
      <c r="F2330" s="53"/>
      <c r="G2330" s="53"/>
    </row>
    <row r="2331" spans="1:7" ht="15" customHeight="1" x14ac:dyDescent="0.3">
      <c r="A2331" s="63"/>
      <c r="B2331" s="63"/>
      <c r="C2331" s="63"/>
      <c r="D2331" s="63"/>
      <c r="E2331" s="63"/>
      <c r="F2331" s="53"/>
      <c r="G2331" s="53"/>
    </row>
    <row r="2332" spans="1:7" ht="15" customHeight="1" x14ac:dyDescent="0.3">
      <c r="A2332" s="63"/>
      <c r="B2332" s="63"/>
      <c r="C2332" s="63"/>
      <c r="D2332" s="63"/>
      <c r="E2332" s="63"/>
      <c r="F2332" s="53"/>
      <c r="G2332" s="53"/>
    </row>
    <row r="2333" spans="1:7" ht="15" customHeight="1" x14ac:dyDescent="0.3">
      <c r="A2333" s="63"/>
      <c r="B2333" s="63"/>
      <c r="C2333" s="63"/>
      <c r="D2333" s="63"/>
      <c r="E2333" s="63"/>
      <c r="F2333" s="53"/>
      <c r="G2333" s="53"/>
    </row>
    <row r="2334" spans="1:7" ht="15" customHeight="1" x14ac:dyDescent="0.3">
      <c r="A2334" s="63"/>
      <c r="B2334" s="63"/>
      <c r="C2334" s="63"/>
      <c r="D2334" s="63"/>
      <c r="E2334" s="63"/>
      <c r="F2334" s="53"/>
      <c r="G2334" s="53"/>
    </row>
    <row r="2335" spans="1:7" ht="15" customHeight="1" x14ac:dyDescent="0.3">
      <c r="A2335" s="63"/>
      <c r="B2335" s="63"/>
      <c r="C2335" s="63"/>
      <c r="D2335" s="63"/>
      <c r="E2335" s="63"/>
      <c r="F2335" s="53"/>
      <c r="G2335" s="53"/>
    </row>
    <row r="2336" spans="1:7" ht="15" customHeight="1" x14ac:dyDescent="0.3">
      <c r="A2336" s="63"/>
      <c r="B2336" s="63"/>
      <c r="C2336" s="63"/>
      <c r="D2336" s="63"/>
      <c r="E2336" s="63"/>
      <c r="F2336" s="53"/>
      <c r="G2336" s="53"/>
    </row>
    <row r="2337" spans="1:7" ht="15" customHeight="1" x14ac:dyDescent="0.3">
      <c r="A2337" s="63"/>
      <c r="B2337" s="63"/>
      <c r="C2337" s="63"/>
      <c r="D2337" s="63"/>
      <c r="E2337" s="63"/>
      <c r="F2337" s="53"/>
      <c r="G2337" s="53"/>
    </row>
    <row r="2338" spans="1:7" ht="15" customHeight="1" x14ac:dyDescent="0.3">
      <c r="A2338" s="63"/>
      <c r="B2338" s="63"/>
      <c r="C2338" s="63"/>
      <c r="D2338" s="63"/>
      <c r="E2338" s="63"/>
      <c r="F2338" s="53"/>
      <c r="G2338" s="53"/>
    </row>
    <row r="2339" spans="1:7" ht="15" customHeight="1" x14ac:dyDescent="0.3">
      <c r="A2339" s="63"/>
      <c r="B2339" s="63"/>
      <c r="C2339" s="63"/>
      <c r="D2339" s="63"/>
      <c r="E2339" s="63"/>
      <c r="F2339" s="53"/>
      <c r="G2339" s="53"/>
    </row>
    <row r="2340" spans="1:7" ht="15" customHeight="1" x14ac:dyDescent="0.3">
      <c r="A2340" s="63"/>
      <c r="B2340" s="63"/>
      <c r="C2340" s="63"/>
      <c r="D2340" s="63"/>
      <c r="E2340" s="63"/>
      <c r="F2340" s="53"/>
      <c r="G2340" s="53"/>
    </row>
    <row r="2341" spans="1:7" ht="15" customHeight="1" x14ac:dyDescent="0.3">
      <c r="A2341" s="63"/>
      <c r="B2341" s="63"/>
      <c r="C2341" s="63"/>
      <c r="D2341" s="63"/>
      <c r="E2341" s="63"/>
      <c r="F2341" s="53"/>
      <c r="G2341" s="53"/>
    </row>
    <row r="2342" spans="1:7" ht="15" customHeight="1" x14ac:dyDescent="0.3">
      <c r="A2342" s="63"/>
      <c r="B2342" s="63"/>
      <c r="C2342" s="63"/>
      <c r="D2342" s="63"/>
      <c r="E2342" s="63"/>
      <c r="F2342" s="53"/>
      <c r="G2342" s="53"/>
    </row>
    <row r="2343" spans="1:7" ht="15" customHeight="1" x14ac:dyDescent="0.3">
      <c r="A2343" s="63"/>
      <c r="B2343" s="63"/>
      <c r="C2343" s="63"/>
      <c r="D2343" s="63"/>
      <c r="E2343" s="63"/>
      <c r="F2343" s="53"/>
      <c r="G2343" s="53"/>
    </row>
    <row r="2344" spans="1:7" ht="15" customHeight="1" x14ac:dyDescent="0.3">
      <c r="A2344" s="63"/>
      <c r="B2344" s="63"/>
      <c r="C2344" s="63"/>
      <c r="D2344" s="63"/>
      <c r="E2344" s="63"/>
      <c r="F2344" s="53"/>
      <c r="G2344" s="53"/>
    </row>
    <row r="2345" spans="1:7" ht="15" customHeight="1" x14ac:dyDescent="0.3">
      <c r="A2345" s="63"/>
      <c r="B2345" s="63"/>
      <c r="C2345" s="63"/>
      <c r="D2345" s="63"/>
      <c r="E2345" s="63"/>
      <c r="F2345" s="53"/>
      <c r="G2345" s="53"/>
    </row>
    <row r="2346" spans="1:7" ht="15" customHeight="1" x14ac:dyDescent="0.3">
      <c r="A2346" s="63"/>
      <c r="B2346" s="63"/>
      <c r="C2346" s="63"/>
      <c r="D2346" s="63"/>
      <c r="E2346" s="63"/>
      <c r="F2346" s="53"/>
      <c r="G2346" s="53"/>
    </row>
    <row r="2347" spans="1:7" ht="15" customHeight="1" x14ac:dyDescent="0.3">
      <c r="A2347" s="63"/>
      <c r="B2347" s="63"/>
      <c r="C2347" s="63"/>
      <c r="D2347" s="63"/>
      <c r="E2347" s="63"/>
      <c r="F2347" s="53"/>
      <c r="G2347" s="53"/>
    </row>
    <row r="2348" spans="1:7" ht="15" customHeight="1" x14ac:dyDescent="0.3">
      <c r="A2348" s="63"/>
      <c r="B2348" s="63"/>
      <c r="C2348" s="63"/>
      <c r="D2348" s="63"/>
      <c r="E2348" s="63"/>
      <c r="F2348" s="53"/>
      <c r="G2348" s="53"/>
    </row>
    <row r="2349" spans="1:7" ht="15" customHeight="1" x14ac:dyDescent="0.3">
      <c r="A2349" s="63"/>
      <c r="B2349" s="63"/>
      <c r="C2349" s="63"/>
      <c r="D2349" s="63"/>
      <c r="E2349" s="63"/>
      <c r="F2349" s="53"/>
      <c r="G2349" s="53"/>
    </row>
    <row r="2350" spans="1:7" ht="15" customHeight="1" x14ac:dyDescent="0.3">
      <c r="A2350" s="63"/>
      <c r="B2350" s="63"/>
      <c r="C2350" s="63"/>
      <c r="D2350" s="63"/>
      <c r="E2350" s="63"/>
      <c r="F2350" s="53"/>
      <c r="G2350" s="53"/>
    </row>
    <row r="2351" spans="1:7" ht="15" customHeight="1" x14ac:dyDescent="0.3">
      <c r="A2351" s="63"/>
      <c r="B2351" s="63"/>
      <c r="C2351" s="63"/>
      <c r="D2351" s="63"/>
      <c r="E2351" s="63"/>
      <c r="F2351" s="53"/>
      <c r="G2351" s="53"/>
    </row>
    <row r="2352" spans="1:7" ht="15" customHeight="1" x14ac:dyDescent="0.3">
      <c r="A2352" s="63"/>
      <c r="B2352" s="63"/>
      <c r="C2352" s="63"/>
      <c r="D2352" s="63"/>
      <c r="E2352" s="63"/>
      <c r="F2352" s="53"/>
      <c r="G2352" s="53"/>
    </row>
    <row r="2353" spans="1:29" ht="15" customHeight="1" x14ac:dyDescent="0.3">
      <c r="A2353" s="63"/>
      <c r="B2353" s="63"/>
      <c r="C2353" s="63"/>
      <c r="D2353" s="63"/>
      <c r="E2353" s="63"/>
      <c r="F2353" s="53"/>
      <c r="G2353" s="53"/>
    </row>
    <row r="2354" spans="1:29" ht="15" customHeight="1" x14ac:dyDescent="0.3">
      <c r="A2354" s="63"/>
      <c r="B2354" s="63"/>
      <c r="C2354" s="63"/>
      <c r="D2354" s="63"/>
      <c r="E2354" s="63"/>
      <c r="F2354" s="53"/>
      <c r="G2354" s="53"/>
    </row>
    <row r="2355" spans="1:29" ht="15" customHeight="1" x14ac:dyDescent="0.3">
      <c r="A2355" s="63"/>
      <c r="B2355" s="63"/>
      <c r="C2355" s="63"/>
      <c r="D2355" s="63"/>
      <c r="E2355" s="63"/>
      <c r="F2355" s="53"/>
      <c r="G2355" s="53"/>
    </row>
    <row r="2356" spans="1:29" ht="15" customHeight="1" x14ac:dyDescent="0.3">
      <c r="A2356" s="63"/>
      <c r="B2356" s="63"/>
      <c r="C2356" s="63"/>
      <c r="D2356" s="63"/>
      <c r="E2356" s="63"/>
      <c r="F2356" s="53"/>
      <c r="G2356" s="53"/>
    </row>
    <row r="2357" spans="1:29" ht="15" customHeight="1" x14ac:dyDescent="0.3">
      <c r="A2357" s="63"/>
      <c r="B2357" s="63"/>
      <c r="C2357" s="63"/>
      <c r="D2357" s="63"/>
      <c r="E2357" s="63"/>
      <c r="F2357" s="53"/>
      <c r="G2357" s="53"/>
    </row>
    <row r="2358" spans="1:29" ht="15" customHeight="1" x14ac:dyDescent="0.3">
      <c r="A2358" s="63"/>
      <c r="B2358" s="63"/>
      <c r="C2358" s="63"/>
      <c r="D2358" s="63"/>
      <c r="E2358" s="63"/>
      <c r="F2358" s="53"/>
      <c r="G2358" s="53"/>
    </row>
    <row r="2359" spans="1:29" ht="15" customHeight="1" x14ac:dyDescent="0.3">
      <c r="A2359" s="63"/>
      <c r="B2359" s="63"/>
      <c r="C2359" s="63"/>
      <c r="D2359" s="63"/>
      <c r="E2359" s="63"/>
      <c r="F2359" s="53"/>
      <c r="G2359" s="53"/>
    </row>
    <row r="2360" spans="1:29" ht="15" customHeight="1" x14ac:dyDescent="0.3">
      <c r="A2360" s="63"/>
      <c r="B2360" s="63"/>
      <c r="C2360" s="63"/>
      <c r="D2360" s="63"/>
      <c r="E2360" s="63"/>
      <c r="F2360" s="53"/>
      <c r="G2360" s="53"/>
    </row>
    <row r="2361" spans="1:29" ht="15" customHeight="1" x14ac:dyDescent="0.3">
      <c r="A2361" s="63"/>
      <c r="B2361" s="63"/>
      <c r="C2361" s="63"/>
      <c r="D2361" s="63"/>
      <c r="E2361" s="63"/>
      <c r="F2361" s="53"/>
      <c r="G2361" s="53"/>
    </row>
    <row r="2362" spans="1:29" s="113" customFormat="1" ht="29.25" customHeight="1" x14ac:dyDescent="0.3">
      <c r="A2362" s="63"/>
      <c r="B2362" s="63"/>
      <c r="C2362" s="63"/>
      <c r="D2362" s="63"/>
      <c r="E2362" s="63"/>
      <c r="F2362" s="53"/>
      <c r="G2362" s="53"/>
      <c r="H2362" s="112"/>
      <c r="I2362" s="112"/>
      <c r="J2362" s="112"/>
      <c r="K2362" s="112"/>
      <c r="L2362" s="112"/>
      <c r="M2362" s="112"/>
      <c r="N2362" s="112"/>
      <c r="O2362" s="112"/>
      <c r="P2362" s="112"/>
      <c r="Q2362" s="112"/>
      <c r="R2362" s="112"/>
      <c r="S2362" s="112"/>
      <c r="T2362" s="112"/>
      <c r="U2362" s="112"/>
      <c r="V2362" s="112"/>
      <c r="W2362" s="112"/>
      <c r="X2362" s="112"/>
      <c r="Y2362" s="112"/>
      <c r="Z2362" s="112"/>
      <c r="AA2362" s="112"/>
      <c r="AB2362" s="112"/>
      <c r="AC2362" s="112"/>
    </row>
    <row r="2363" spans="1:29" ht="18.75" x14ac:dyDescent="0.3">
      <c r="A2363" s="63"/>
      <c r="B2363" s="63"/>
      <c r="C2363" s="63"/>
      <c r="D2363" s="63"/>
      <c r="E2363" s="63"/>
      <c r="F2363" s="53"/>
      <c r="G2363" s="53"/>
    </row>
    <row r="2364" spans="1:29" ht="18.75" x14ac:dyDescent="0.3">
      <c r="A2364" s="63"/>
      <c r="B2364" s="63"/>
      <c r="C2364" s="63"/>
      <c r="D2364" s="63"/>
      <c r="E2364" s="63"/>
      <c r="F2364" s="53"/>
      <c r="G2364" s="53"/>
    </row>
    <row r="2365" spans="1:29" ht="18.75" x14ac:dyDescent="0.3">
      <c r="A2365" s="63"/>
      <c r="B2365" s="63"/>
      <c r="C2365" s="63"/>
      <c r="D2365" s="63"/>
      <c r="E2365" s="63"/>
      <c r="F2365" s="53"/>
      <c r="G2365" s="53"/>
    </row>
    <row r="2366" spans="1:29" ht="18.75" x14ac:dyDescent="0.3">
      <c r="A2366" s="63"/>
      <c r="B2366" s="63"/>
      <c r="C2366" s="63"/>
      <c r="D2366" s="63"/>
      <c r="E2366" s="63"/>
      <c r="F2366" s="53"/>
      <c r="G2366" s="53"/>
    </row>
    <row r="2367" spans="1:29" ht="18.75" x14ac:dyDescent="0.3">
      <c r="A2367" s="63"/>
      <c r="B2367" s="63"/>
      <c r="C2367" s="63"/>
      <c r="D2367" s="63"/>
      <c r="E2367" s="63"/>
      <c r="F2367" s="53"/>
      <c r="G2367" s="53"/>
    </row>
    <row r="2368" spans="1:29" ht="18.75" x14ac:dyDescent="0.3">
      <c r="A2368" s="63"/>
      <c r="B2368" s="63"/>
      <c r="C2368" s="63"/>
      <c r="D2368" s="63"/>
      <c r="E2368" s="63"/>
      <c r="F2368" s="53"/>
      <c r="G2368" s="53"/>
    </row>
    <row r="2369" spans="1:7" ht="18.75" x14ac:dyDescent="0.3">
      <c r="A2369" s="63"/>
      <c r="B2369" s="63"/>
      <c r="C2369" s="63"/>
      <c r="D2369" s="63"/>
      <c r="E2369" s="63"/>
      <c r="F2369" s="53"/>
      <c r="G2369" s="53"/>
    </row>
    <row r="2370" spans="1:7" ht="18.75" x14ac:dyDescent="0.3">
      <c r="A2370" s="63"/>
      <c r="B2370" s="63"/>
      <c r="C2370" s="63"/>
      <c r="D2370" s="63"/>
      <c r="E2370" s="63"/>
      <c r="F2370" s="53"/>
      <c r="G2370" s="53"/>
    </row>
    <row r="2371" spans="1:7" ht="18.75" x14ac:dyDescent="0.3">
      <c r="A2371" s="63"/>
      <c r="B2371" s="63"/>
      <c r="C2371" s="63"/>
      <c r="D2371" s="63"/>
      <c r="E2371" s="63"/>
      <c r="F2371" s="53"/>
      <c r="G2371" s="53"/>
    </row>
    <row r="2372" spans="1:7" ht="18.75" x14ac:dyDescent="0.3">
      <c r="A2372" s="63"/>
      <c r="B2372" s="63"/>
      <c r="C2372" s="63"/>
      <c r="D2372" s="63"/>
      <c r="E2372" s="63"/>
      <c r="F2372" s="53"/>
      <c r="G2372" s="53"/>
    </row>
    <row r="2373" spans="1:7" ht="18.75" x14ac:dyDescent="0.3">
      <c r="A2373" s="63"/>
      <c r="B2373" s="63"/>
      <c r="C2373" s="63"/>
      <c r="D2373" s="63"/>
      <c r="E2373" s="63"/>
      <c r="F2373" s="53"/>
      <c r="G2373" s="53"/>
    </row>
    <row r="2374" spans="1:7" ht="33" customHeight="1" x14ac:dyDescent="0.3">
      <c r="A2374" s="63"/>
      <c r="B2374" s="63"/>
      <c r="C2374" s="63"/>
      <c r="D2374" s="63"/>
      <c r="E2374" s="63"/>
      <c r="F2374" s="53"/>
      <c r="G2374" s="53"/>
    </row>
    <row r="2375" spans="1:7" ht="18.75" x14ac:dyDescent="0.3">
      <c r="A2375" s="63"/>
      <c r="B2375" s="63"/>
      <c r="C2375" s="63"/>
      <c r="D2375" s="63"/>
      <c r="E2375" s="63"/>
      <c r="F2375" s="53"/>
      <c r="G2375" s="53"/>
    </row>
    <row r="2376" spans="1:7" ht="18.75" x14ac:dyDescent="0.3">
      <c r="A2376" s="63"/>
      <c r="B2376" s="63"/>
      <c r="C2376" s="63"/>
      <c r="D2376" s="63"/>
      <c r="E2376" s="63"/>
      <c r="F2376" s="53"/>
      <c r="G2376" s="53"/>
    </row>
    <row r="2377" spans="1:7" ht="18.75" x14ac:dyDescent="0.3">
      <c r="A2377" s="63"/>
      <c r="B2377" s="63"/>
      <c r="C2377" s="63"/>
      <c r="D2377" s="63"/>
      <c r="E2377" s="63"/>
      <c r="F2377" s="53"/>
      <c r="G2377" s="53"/>
    </row>
    <row r="2378" spans="1:7" ht="18.75" x14ac:dyDescent="0.3">
      <c r="A2378" s="63"/>
      <c r="B2378" s="63"/>
      <c r="C2378" s="63"/>
      <c r="D2378" s="63"/>
      <c r="E2378" s="63"/>
      <c r="F2378" s="53"/>
      <c r="G2378" s="53"/>
    </row>
    <row r="2379" spans="1:7" ht="18.75" x14ac:dyDescent="0.3">
      <c r="A2379" s="63"/>
      <c r="B2379" s="63"/>
      <c r="C2379" s="63"/>
      <c r="D2379" s="63"/>
      <c r="E2379" s="63"/>
      <c r="F2379" s="53"/>
      <c r="G2379" s="53"/>
    </row>
    <row r="2380" spans="1:7" ht="18.75" x14ac:dyDescent="0.3">
      <c r="A2380" s="63"/>
      <c r="B2380" s="63"/>
      <c r="C2380" s="63"/>
      <c r="D2380" s="63"/>
      <c r="E2380" s="63"/>
      <c r="F2380" s="53"/>
      <c r="G2380" s="53"/>
    </row>
    <row r="2381" spans="1:7" ht="18.75" x14ac:dyDescent="0.3">
      <c r="A2381" s="63"/>
      <c r="B2381" s="63"/>
      <c r="C2381" s="63"/>
      <c r="D2381" s="63"/>
      <c r="E2381" s="63"/>
      <c r="F2381" s="53"/>
      <c r="G2381" s="53"/>
    </row>
    <row r="2382" spans="1:7" ht="18.75" x14ac:dyDescent="0.3">
      <c r="A2382" s="63"/>
      <c r="B2382" s="63"/>
      <c r="C2382" s="63"/>
      <c r="D2382" s="63"/>
      <c r="E2382" s="63"/>
      <c r="F2382" s="53"/>
      <c r="G2382" s="53"/>
    </row>
    <row r="2383" spans="1:7" ht="18.75" x14ac:dyDescent="0.3">
      <c r="A2383" s="63"/>
      <c r="B2383" s="63"/>
      <c r="C2383" s="63"/>
      <c r="D2383" s="63"/>
      <c r="E2383" s="63"/>
      <c r="F2383" s="53"/>
      <c r="G2383" s="53"/>
    </row>
    <row r="2384" spans="1:7" ht="18.75" x14ac:dyDescent="0.3">
      <c r="A2384" s="63"/>
      <c r="B2384" s="63"/>
      <c r="C2384" s="63"/>
      <c r="D2384" s="63"/>
      <c r="E2384" s="63"/>
      <c r="F2384" s="53"/>
      <c r="G2384" s="53"/>
    </row>
    <row r="2385" spans="1:7" ht="18.75" x14ac:dyDescent="0.3">
      <c r="A2385" s="63"/>
      <c r="B2385" s="63"/>
      <c r="C2385" s="63"/>
      <c r="D2385" s="63"/>
      <c r="E2385" s="63"/>
      <c r="F2385" s="53"/>
      <c r="G2385" s="53"/>
    </row>
    <row r="2386" spans="1:7" ht="18.75" x14ac:dyDescent="0.3">
      <c r="A2386" s="63"/>
      <c r="B2386" s="63"/>
      <c r="C2386" s="63"/>
      <c r="D2386" s="63"/>
      <c r="E2386" s="63"/>
      <c r="F2386" s="53"/>
      <c r="G2386" s="53"/>
    </row>
    <row r="2387" spans="1:7" ht="18.75" x14ac:dyDescent="0.3">
      <c r="A2387" s="63"/>
      <c r="B2387" s="63"/>
      <c r="C2387" s="63"/>
      <c r="D2387" s="63"/>
      <c r="E2387" s="63"/>
      <c r="F2387" s="53"/>
      <c r="G2387" s="53"/>
    </row>
    <row r="2388" spans="1:7" ht="18.75" x14ac:dyDescent="0.3">
      <c r="A2388" s="63"/>
      <c r="B2388" s="63"/>
      <c r="C2388" s="63"/>
      <c r="D2388" s="63"/>
      <c r="E2388" s="63"/>
      <c r="F2388" s="53"/>
      <c r="G2388" s="53"/>
    </row>
    <row r="2389" spans="1:7" ht="18.75" x14ac:dyDescent="0.3">
      <c r="A2389" s="63"/>
      <c r="B2389" s="63"/>
      <c r="C2389" s="63"/>
      <c r="D2389" s="63"/>
      <c r="E2389" s="63"/>
      <c r="F2389" s="53"/>
      <c r="G2389" s="53"/>
    </row>
    <row r="2390" spans="1:7" ht="18.75" x14ac:dyDescent="0.3">
      <c r="A2390" s="63"/>
      <c r="B2390" s="63"/>
      <c r="C2390" s="63"/>
      <c r="D2390" s="63"/>
      <c r="E2390" s="63"/>
      <c r="F2390" s="53"/>
      <c r="G2390" s="53"/>
    </row>
    <row r="2391" spans="1:7" ht="18.75" x14ac:dyDescent="0.3">
      <c r="A2391" s="63"/>
      <c r="B2391" s="63"/>
      <c r="C2391" s="63"/>
      <c r="D2391" s="63"/>
      <c r="E2391" s="63"/>
      <c r="F2391" s="53"/>
      <c r="G2391" s="53"/>
    </row>
    <row r="2392" spans="1:7" ht="18.75" x14ac:dyDescent="0.3">
      <c r="A2392" s="63"/>
      <c r="B2392" s="63"/>
      <c r="C2392" s="63"/>
      <c r="D2392" s="63"/>
      <c r="E2392" s="63"/>
      <c r="F2392" s="53"/>
      <c r="G2392" s="53"/>
    </row>
    <row r="2393" spans="1:7" ht="18.75" x14ac:dyDescent="0.3">
      <c r="A2393" s="63"/>
      <c r="B2393" s="63"/>
      <c r="C2393" s="63"/>
      <c r="D2393" s="63"/>
      <c r="E2393" s="63"/>
      <c r="F2393" s="53"/>
      <c r="G2393" s="53"/>
    </row>
    <row r="2394" spans="1:7" ht="18.75" x14ac:dyDescent="0.3">
      <c r="A2394" s="63"/>
      <c r="B2394" s="63"/>
      <c r="C2394" s="63"/>
      <c r="D2394" s="63"/>
      <c r="E2394" s="63"/>
      <c r="F2394" s="53"/>
      <c r="G2394" s="53"/>
    </row>
    <row r="2395" spans="1:7" ht="18.75" x14ac:dyDescent="0.3">
      <c r="A2395" s="63"/>
      <c r="B2395" s="63"/>
      <c r="C2395" s="63"/>
      <c r="D2395" s="63"/>
      <c r="E2395" s="63"/>
      <c r="F2395" s="53"/>
      <c r="G2395" s="53"/>
    </row>
    <row r="2396" spans="1:7" ht="18.75" x14ac:dyDescent="0.3">
      <c r="A2396" s="63"/>
      <c r="B2396" s="63"/>
      <c r="C2396" s="63"/>
      <c r="D2396" s="63"/>
      <c r="E2396" s="63"/>
      <c r="F2396" s="53"/>
      <c r="G2396" s="53"/>
    </row>
    <row r="2397" spans="1:7" ht="18.75" x14ac:dyDescent="0.3">
      <c r="A2397" s="63"/>
      <c r="B2397" s="63"/>
      <c r="C2397" s="63"/>
      <c r="D2397" s="63"/>
      <c r="E2397" s="63"/>
      <c r="F2397" s="53"/>
      <c r="G2397" s="53"/>
    </row>
    <row r="2398" spans="1:7" ht="18.75" x14ac:dyDescent="0.3">
      <c r="A2398" s="63"/>
      <c r="B2398" s="63"/>
      <c r="C2398" s="63"/>
      <c r="D2398" s="63"/>
      <c r="E2398" s="63"/>
      <c r="F2398" s="53"/>
      <c r="G2398" s="53"/>
    </row>
    <row r="2399" spans="1:7" ht="18.75" x14ac:dyDescent="0.3">
      <c r="A2399" s="63"/>
      <c r="B2399" s="63"/>
      <c r="C2399" s="63"/>
      <c r="D2399" s="63"/>
      <c r="E2399" s="63"/>
      <c r="F2399" s="53"/>
      <c r="G2399" s="53"/>
    </row>
    <row r="2400" spans="1:7" ht="30" customHeight="1" x14ac:dyDescent="0.3">
      <c r="A2400" s="63"/>
      <c r="B2400" s="63"/>
      <c r="C2400" s="63"/>
      <c r="D2400" s="63"/>
      <c r="E2400" s="63"/>
      <c r="F2400" s="53"/>
      <c r="G2400" s="53"/>
    </row>
    <row r="2401" spans="1:7" ht="18.75" x14ac:dyDescent="0.3">
      <c r="A2401" s="63"/>
      <c r="B2401" s="63"/>
      <c r="C2401" s="63"/>
      <c r="D2401" s="63"/>
      <c r="E2401" s="63"/>
      <c r="F2401" s="53"/>
      <c r="G2401" s="53"/>
    </row>
    <row r="2402" spans="1:7" ht="18.75" x14ac:dyDescent="0.3">
      <c r="A2402" s="63"/>
      <c r="B2402" s="63"/>
      <c r="C2402" s="63"/>
      <c r="D2402" s="63"/>
      <c r="E2402" s="63"/>
      <c r="F2402" s="53"/>
      <c r="G2402" s="53"/>
    </row>
    <row r="2403" spans="1:7" ht="18.75" x14ac:dyDescent="0.3">
      <c r="A2403" s="63"/>
      <c r="B2403" s="63"/>
      <c r="C2403" s="63"/>
      <c r="D2403" s="63"/>
      <c r="E2403" s="63"/>
      <c r="F2403" s="53"/>
      <c r="G2403" s="53"/>
    </row>
    <row r="2404" spans="1:7" ht="18.75" x14ac:dyDescent="0.3">
      <c r="A2404" s="63"/>
      <c r="B2404" s="63"/>
      <c r="C2404" s="63"/>
      <c r="D2404" s="63"/>
      <c r="E2404" s="63"/>
      <c r="F2404" s="53"/>
      <c r="G2404" s="53"/>
    </row>
    <row r="2405" spans="1:7" ht="18.75" x14ac:dyDescent="0.3">
      <c r="A2405" s="63"/>
      <c r="B2405" s="63"/>
      <c r="C2405" s="63"/>
      <c r="D2405" s="63"/>
      <c r="E2405" s="63"/>
      <c r="F2405" s="53"/>
      <c r="G2405" s="53"/>
    </row>
    <row r="2406" spans="1:7" ht="18.75" x14ac:dyDescent="0.3">
      <c r="A2406" s="63"/>
      <c r="B2406" s="63"/>
      <c r="C2406" s="63"/>
      <c r="D2406" s="63"/>
      <c r="E2406" s="63"/>
      <c r="F2406" s="53"/>
      <c r="G2406" s="53"/>
    </row>
    <row r="2407" spans="1:7" ht="18.75" x14ac:dyDescent="0.3">
      <c r="A2407" s="63"/>
      <c r="B2407" s="63"/>
      <c r="C2407" s="63"/>
      <c r="D2407" s="63"/>
      <c r="E2407" s="63"/>
      <c r="F2407" s="53"/>
      <c r="G2407" s="53"/>
    </row>
    <row r="2408" spans="1:7" ht="18.75" x14ac:dyDescent="0.3">
      <c r="A2408" s="63"/>
      <c r="B2408" s="63"/>
      <c r="C2408" s="63"/>
      <c r="D2408" s="63"/>
      <c r="E2408" s="63"/>
      <c r="F2408" s="53"/>
      <c r="G2408" s="53"/>
    </row>
    <row r="2409" spans="1:7" ht="18.75" x14ac:dyDescent="0.3">
      <c r="A2409" s="63"/>
      <c r="B2409" s="63"/>
      <c r="C2409" s="63"/>
      <c r="D2409" s="63"/>
      <c r="E2409" s="63"/>
      <c r="F2409" s="53"/>
      <c r="G2409" s="53"/>
    </row>
    <row r="2410" spans="1:7" ht="18.75" x14ac:dyDescent="0.3">
      <c r="A2410" s="63"/>
      <c r="B2410" s="63"/>
      <c r="C2410" s="63"/>
      <c r="D2410" s="63"/>
      <c r="E2410" s="63"/>
      <c r="F2410" s="53"/>
      <c r="G2410" s="53"/>
    </row>
    <row r="2411" spans="1:7" ht="18.75" x14ac:dyDescent="0.3">
      <c r="A2411" s="63"/>
      <c r="B2411" s="63"/>
      <c r="C2411" s="63"/>
      <c r="D2411" s="63"/>
      <c r="E2411" s="63"/>
      <c r="F2411" s="53"/>
      <c r="G2411" s="53"/>
    </row>
    <row r="2412" spans="1:7" ht="18.75" x14ac:dyDescent="0.3">
      <c r="A2412" s="63"/>
      <c r="B2412" s="63"/>
      <c r="C2412" s="63"/>
      <c r="D2412" s="63"/>
      <c r="E2412" s="63"/>
      <c r="F2412" s="53"/>
      <c r="G2412" s="53"/>
    </row>
    <row r="2413" spans="1:7" ht="18.75" x14ac:dyDescent="0.3">
      <c r="A2413" s="63"/>
      <c r="B2413" s="63"/>
      <c r="C2413" s="63"/>
      <c r="D2413" s="63"/>
      <c r="E2413" s="63"/>
      <c r="F2413" s="53"/>
      <c r="G2413" s="53"/>
    </row>
    <row r="2414" spans="1:7" ht="18.75" x14ac:dyDescent="0.3">
      <c r="A2414" s="63"/>
      <c r="B2414" s="63"/>
      <c r="C2414" s="63"/>
      <c r="D2414" s="63"/>
      <c r="E2414" s="63"/>
      <c r="F2414" s="53"/>
      <c r="G2414" s="53"/>
    </row>
    <row r="2415" spans="1:7" ht="18.75" x14ac:dyDescent="0.3">
      <c r="A2415" s="63"/>
      <c r="B2415" s="63"/>
      <c r="C2415" s="63"/>
      <c r="D2415" s="63"/>
      <c r="E2415" s="63"/>
      <c r="F2415" s="53"/>
      <c r="G2415" s="53"/>
    </row>
    <row r="2416" spans="1:7" ht="18.75" x14ac:dyDescent="0.3">
      <c r="A2416" s="63"/>
      <c r="B2416" s="63"/>
      <c r="C2416" s="63"/>
      <c r="D2416" s="63"/>
      <c r="E2416" s="63"/>
      <c r="F2416" s="53"/>
      <c r="G2416" s="53"/>
    </row>
    <row r="2417" spans="1:7" ht="18.75" x14ac:dyDescent="0.3">
      <c r="A2417" s="63"/>
      <c r="B2417" s="63"/>
      <c r="C2417" s="63"/>
      <c r="D2417" s="63"/>
      <c r="E2417" s="63"/>
      <c r="F2417" s="53"/>
      <c r="G2417" s="53"/>
    </row>
    <row r="2418" spans="1:7" ht="18.75" x14ac:dyDescent="0.3">
      <c r="A2418" s="63"/>
      <c r="B2418" s="63"/>
      <c r="C2418" s="63"/>
      <c r="D2418" s="63"/>
      <c r="E2418" s="63"/>
      <c r="F2418" s="53"/>
      <c r="G2418" s="53"/>
    </row>
    <row r="2419" spans="1:7" ht="18.75" x14ac:dyDescent="0.3">
      <c r="A2419" s="63"/>
      <c r="B2419" s="63"/>
      <c r="C2419" s="63"/>
      <c r="D2419" s="63"/>
      <c r="E2419" s="63"/>
      <c r="F2419" s="53"/>
      <c r="G2419" s="53"/>
    </row>
    <row r="2420" spans="1:7" ht="18.75" x14ac:dyDescent="0.3">
      <c r="A2420" s="63"/>
      <c r="B2420" s="63"/>
      <c r="C2420" s="63"/>
      <c r="D2420" s="63"/>
      <c r="E2420" s="63"/>
      <c r="F2420" s="53"/>
      <c r="G2420" s="53"/>
    </row>
    <row r="2421" spans="1:7" ht="18.75" x14ac:dyDescent="0.3">
      <c r="A2421" s="63"/>
      <c r="B2421" s="63"/>
      <c r="C2421" s="63"/>
      <c r="D2421" s="63"/>
      <c r="E2421" s="63"/>
      <c r="F2421" s="53"/>
      <c r="G2421" s="53"/>
    </row>
    <row r="2422" spans="1:7" ht="18.75" x14ac:dyDescent="0.3">
      <c r="A2422" s="63"/>
      <c r="B2422" s="63"/>
      <c r="C2422" s="63"/>
      <c r="D2422" s="63"/>
      <c r="E2422" s="63"/>
      <c r="F2422" s="53"/>
      <c r="G2422" s="53"/>
    </row>
    <row r="2423" spans="1:7" ht="18.75" x14ac:dyDescent="0.3">
      <c r="A2423" s="63"/>
      <c r="B2423" s="63"/>
      <c r="C2423" s="63"/>
      <c r="D2423" s="63"/>
      <c r="E2423" s="63"/>
      <c r="F2423" s="53"/>
      <c r="G2423" s="53"/>
    </row>
    <row r="2424" spans="1:7" ht="18.75" x14ac:dyDescent="0.3">
      <c r="A2424" s="63"/>
      <c r="B2424" s="63"/>
      <c r="C2424" s="63"/>
      <c r="D2424" s="63"/>
      <c r="E2424" s="63"/>
      <c r="F2424" s="53"/>
      <c r="G2424" s="53"/>
    </row>
    <row r="2425" spans="1:7" ht="18.75" x14ac:dyDescent="0.3">
      <c r="A2425" s="63"/>
      <c r="B2425" s="63"/>
      <c r="C2425" s="63"/>
      <c r="D2425" s="63"/>
      <c r="E2425" s="63"/>
      <c r="F2425" s="53"/>
      <c r="G2425" s="53"/>
    </row>
    <row r="2426" spans="1:7" ht="18.75" x14ac:dyDescent="0.3">
      <c r="A2426" s="63"/>
      <c r="B2426" s="63"/>
      <c r="C2426" s="63"/>
      <c r="D2426" s="63"/>
      <c r="E2426" s="63"/>
      <c r="F2426" s="53"/>
      <c r="G2426" s="53"/>
    </row>
    <row r="2427" spans="1:7" ht="18.75" x14ac:dyDescent="0.3">
      <c r="A2427" s="63"/>
      <c r="B2427" s="63"/>
      <c r="C2427" s="63"/>
      <c r="D2427" s="63"/>
      <c r="E2427" s="63"/>
      <c r="F2427" s="53"/>
      <c r="G2427" s="53"/>
    </row>
    <row r="2428" spans="1:7" ht="18.75" x14ac:dyDescent="0.3">
      <c r="A2428" s="63"/>
      <c r="B2428" s="63"/>
      <c r="C2428" s="63"/>
      <c r="D2428" s="63"/>
      <c r="E2428" s="63"/>
      <c r="F2428" s="53"/>
      <c r="G2428" s="53"/>
    </row>
    <row r="2429" spans="1:7" ht="18.75" x14ac:dyDescent="0.3">
      <c r="A2429" s="63"/>
      <c r="B2429" s="63"/>
      <c r="C2429" s="63"/>
      <c r="D2429" s="63"/>
      <c r="E2429" s="63"/>
      <c r="F2429" s="53"/>
      <c r="G2429" s="53"/>
    </row>
    <row r="2430" spans="1:7" ht="18.75" x14ac:dyDescent="0.3">
      <c r="A2430" s="63"/>
      <c r="B2430" s="63"/>
      <c r="C2430" s="63"/>
      <c r="D2430" s="63"/>
      <c r="E2430" s="63"/>
      <c r="F2430" s="53"/>
      <c r="G2430" s="53"/>
    </row>
    <row r="2431" spans="1:7" ht="18.75" x14ac:dyDescent="0.3">
      <c r="A2431" s="63"/>
      <c r="B2431" s="63"/>
      <c r="C2431" s="63"/>
      <c r="D2431" s="63"/>
      <c r="E2431" s="63"/>
      <c r="F2431" s="53"/>
      <c r="G2431" s="53"/>
    </row>
    <row r="2432" spans="1:7" ht="18.75" x14ac:dyDescent="0.3">
      <c r="A2432" s="63"/>
      <c r="B2432" s="63"/>
      <c r="C2432" s="63"/>
      <c r="D2432" s="63"/>
      <c r="E2432" s="63"/>
      <c r="F2432" s="53"/>
      <c r="G2432" s="53"/>
    </row>
    <row r="2433" spans="1:7" ht="18.75" x14ac:dyDescent="0.3">
      <c r="A2433" s="63"/>
      <c r="B2433" s="63"/>
      <c r="C2433" s="63"/>
      <c r="D2433" s="63"/>
      <c r="E2433" s="63"/>
      <c r="F2433" s="53"/>
      <c r="G2433" s="53"/>
    </row>
    <row r="2434" spans="1:7" ht="18.75" x14ac:dyDescent="0.3">
      <c r="A2434" s="63"/>
      <c r="B2434" s="63"/>
      <c r="C2434" s="63"/>
      <c r="D2434" s="63"/>
      <c r="E2434" s="63"/>
      <c r="F2434" s="53"/>
      <c r="G2434" s="53"/>
    </row>
    <row r="2435" spans="1:7" ht="18.75" x14ac:dyDescent="0.3">
      <c r="A2435" s="63"/>
      <c r="B2435" s="63"/>
      <c r="C2435" s="63"/>
      <c r="D2435" s="63"/>
      <c r="E2435" s="63"/>
      <c r="F2435" s="53"/>
      <c r="G2435" s="53"/>
    </row>
    <row r="2436" spans="1:7" ht="18.75" x14ac:dyDescent="0.3">
      <c r="A2436" s="63"/>
      <c r="B2436" s="63"/>
      <c r="C2436" s="63"/>
      <c r="D2436" s="63"/>
      <c r="E2436" s="63"/>
      <c r="F2436" s="53"/>
      <c r="G2436" s="53"/>
    </row>
    <row r="2437" spans="1:7" ht="18.75" x14ac:dyDescent="0.3">
      <c r="A2437" s="63"/>
      <c r="B2437" s="63"/>
      <c r="C2437" s="63"/>
      <c r="D2437" s="63"/>
      <c r="E2437" s="63"/>
      <c r="F2437" s="53"/>
      <c r="G2437" s="53"/>
    </row>
    <row r="2438" spans="1:7" ht="18.75" x14ac:dyDescent="0.3">
      <c r="A2438" s="63"/>
      <c r="B2438" s="63"/>
      <c r="C2438" s="63"/>
      <c r="D2438" s="63"/>
      <c r="E2438" s="63"/>
      <c r="F2438" s="53"/>
      <c r="G2438" s="53"/>
    </row>
    <row r="2439" spans="1:7" ht="18.75" x14ac:dyDescent="0.3">
      <c r="A2439" s="63"/>
      <c r="B2439" s="63"/>
      <c r="C2439" s="63"/>
      <c r="D2439" s="63"/>
      <c r="E2439" s="63"/>
      <c r="F2439" s="53"/>
      <c r="G2439" s="53"/>
    </row>
    <row r="2440" spans="1:7" ht="18.75" x14ac:dyDescent="0.3">
      <c r="A2440" s="63"/>
      <c r="B2440" s="63"/>
      <c r="C2440" s="63"/>
      <c r="D2440" s="63"/>
      <c r="E2440" s="63"/>
      <c r="F2440" s="53"/>
      <c r="G2440" s="53"/>
    </row>
    <row r="2441" spans="1:7" ht="18.75" x14ac:dyDescent="0.3">
      <c r="A2441" s="63"/>
      <c r="B2441" s="63"/>
      <c r="C2441" s="63"/>
      <c r="D2441" s="63"/>
      <c r="E2441" s="63"/>
      <c r="F2441" s="53"/>
      <c r="G2441" s="53"/>
    </row>
    <row r="2442" spans="1:7" ht="18.75" x14ac:dyDescent="0.3">
      <c r="A2442" s="63"/>
      <c r="B2442" s="63"/>
      <c r="C2442" s="63"/>
      <c r="D2442" s="63"/>
      <c r="E2442" s="63"/>
      <c r="F2442" s="53"/>
      <c r="G2442" s="53"/>
    </row>
    <row r="2443" spans="1:7" ht="18.75" x14ac:dyDescent="0.3">
      <c r="A2443" s="63"/>
      <c r="B2443" s="63"/>
      <c r="C2443" s="63"/>
      <c r="D2443" s="63"/>
      <c r="E2443" s="63"/>
      <c r="F2443" s="53"/>
      <c r="G2443" s="53"/>
    </row>
    <row r="2444" spans="1:7" ht="18.75" x14ac:dyDescent="0.3">
      <c r="A2444" s="63"/>
      <c r="B2444" s="63"/>
      <c r="C2444" s="63"/>
      <c r="D2444" s="63"/>
      <c r="E2444" s="63"/>
      <c r="F2444" s="53"/>
      <c r="G2444" s="53"/>
    </row>
    <row r="2445" spans="1:7" ht="18.75" x14ac:dyDescent="0.3">
      <c r="A2445" s="63"/>
      <c r="B2445" s="63"/>
      <c r="C2445" s="63"/>
      <c r="D2445" s="63"/>
      <c r="E2445" s="63"/>
      <c r="F2445" s="53"/>
      <c r="G2445" s="53"/>
    </row>
    <row r="2446" spans="1:7" ht="18.75" x14ac:dyDescent="0.3">
      <c r="A2446" s="63"/>
      <c r="B2446" s="63"/>
      <c r="C2446" s="63"/>
      <c r="D2446" s="63"/>
      <c r="E2446" s="63"/>
      <c r="F2446" s="53"/>
      <c r="G2446" s="53"/>
    </row>
    <row r="2447" spans="1:7" ht="18.75" x14ac:dyDescent="0.3">
      <c r="A2447" s="63"/>
      <c r="B2447" s="63"/>
      <c r="C2447" s="63"/>
      <c r="D2447" s="63"/>
      <c r="E2447" s="63"/>
      <c r="F2447" s="53"/>
      <c r="G2447" s="53"/>
    </row>
    <row r="2448" spans="1:7" ht="18.75" x14ac:dyDescent="0.3">
      <c r="A2448" s="63"/>
      <c r="B2448" s="63"/>
      <c r="C2448" s="63"/>
      <c r="D2448" s="63"/>
      <c r="E2448" s="63"/>
      <c r="F2448" s="53"/>
      <c r="G2448" s="53"/>
    </row>
    <row r="2449" spans="1:7" ht="18.75" x14ac:dyDescent="0.3">
      <c r="A2449" s="63"/>
      <c r="B2449" s="63"/>
      <c r="C2449" s="63"/>
      <c r="D2449" s="63"/>
      <c r="E2449" s="63"/>
      <c r="F2449" s="53"/>
      <c r="G2449" s="53"/>
    </row>
    <row r="2450" spans="1:7" ht="18.75" x14ac:dyDescent="0.3">
      <c r="A2450" s="63"/>
      <c r="B2450" s="63"/>
      <c r="C2450" s="63"/>
      <c r="D2450" s="63"/>
      <c r="E2450" s="63"/>
      <c r="F2450" s="53"/>
      <c r="G2450" s="53"/>
    </row>
    <row r="2451" spans="1:7" ht="18.75" x14ac:dyDescent="0.3">
      <c r="A2451" s="63"/>
      <c r="B2451" s="63"/>
      <c r="C2451" s="63"/>
      <c r="D2451" s="63"/>
      <c r="E2451" s="63"/>
      <c r="F2451" s="53"/>
      <c r="G2451" s="53"/>
    </row>
    <row r="2452" spans="1:7" ht="18.75" x14ac:dyDescent="0.3">
      <c r="A2452" s="63"/>
      <c r="B2452" s="63"/>
      <c r="C2452" s="63"/>
      <c r="D2452" s="63"/>
      <c r="E2452" s="63"/>
      <c r="F2452" s="53"/>
      <c r="G2452" s="53"/>
    </row>
    <row r="2453" spans="1:7" ht="18.75" x14ac:dyDescent="0.3">
      <c r="A2453" s="63"/>
      <c r="B2453" s="63"/>
      <c r="C2453" s="63"/>
      <c r="D2453" s="63"/>
      <c r="E2453" s="63"/>
      <c r="F2453" s="53"/>
      <c r="G2453" s="53"/>
    </row>
    <row r="2454" spans="1:7" ht="18.75" x14ac:dyDescent="0.3">
      <c r="A2454" s="63"/>
      <c r="B2454" s="63"/>
      <c r="C2454" s="63"/>
      <c r="D2454" s="63"/>
      <c r="E2454" s="63"/>
      <c r="F2454" s="53"/>
      <c r="G2454" s="53"/>
    </row>
    <row r="2455" spans="1:7" ht="18.75" x14ac:dyDescent="0.3">
      <c r="A2455" s="63"/>
      <c r="B2455" s="63"/>
      <c r="C2455" s="63"/>
      <c r="D2455" s="63"/>
      <c r="E2455" s="63"/>
      <c r="F2455" s="53"/>
      <c r="G2455" s="53"/>
    </row>
    <row r="2456" spans="1:7" ht="18.75" x14ac:dyDescent="0.3">
      <c r="A2456" s="63"/>
      <c r="B2456" s="63"/>
      <c r="C2456" s="63"/>
      <c r="D2456" s="63"/>
      <c r="E2456" s="63"/>
      <c r="F2456" s="53"/>
      <c r="G2456" s="53"/>
    </row>
    <row r="2457" spans="1:7" ht="18.75" x14ac:dyDescent="0.3">
      <c r="A2457" s="63"/>
      <c r="B2457" s="63"/>
      <c r="C2457" s="63"/>
      <c r="D2457" s="63"/>
      <c r="E2457" s="63"/>
      <c r="F2457" s="53"/>
      <c r="G2457" s="53"/>
    </row>
    <row r="2458" spans="1:7" ht="18.75" x14ac:dyDescent="0.3">
      <c r="A2458" s="63"/>
      <c r="B2458" s="63"/>
      <c r="C2458" s="63"/>
      <c r="D2458" s="63"/>
      <c r="E2458" s="63"/>
      <c r="F2458" s="53"/>
      <c r="G2458" s="53"/>
    </row>
    <row r="2459" spans="1:7" ht="18.75" x14ac:dyDescent="0.3">
      <c r="A2459" s="63"/>
      <c r="B2459" s="63"/>
      <c r="C2459" s="63"/>
      <c r="D2459" s="63"/>
      <c r="E2459" s="63"/>
      <c r="F2459" s="53"/>
      <c r="G2459" s="53"/>
    </row>
    <row r="2460" spans="1:7" ht="18.75" x14ac:dyDescent="0.3">
      <c r="A2460" s="63"/>
      <c r="B2460" s="63"/>
      <c r="C2460" s="63"/>
      <c r="D2460" s="63"/>
      <c r="E2460" s="63"/>
      <c r="F2460" s="53"/>
      <c r="G2460" s="53"/>
    </row>
    <row r="2461" spans="1:7" ht="18.75" x14ac:dyDescent="0.3">
      <c r="A2461" s="63"/>
      <c r="B2461" s="63"/>
      <c r="C2461" s="63"/>
      <c r="D2461" s="63"/>
      <c r="E2461" s="63"/>
      <c r="F2461" s="53"/>
      <c r="G2461" s="53"/>
    </row>
    <row r="2462" spans="1:7" ht="18.75" x14ac:dyDescent="0.3">
      <c r="A2462" s="63"/>
      <c r="B2462" s="63"/>
      <c r="C2462" s="63"/>
      <c r="D2462" s="63"/>
      <c r="E2462" s="63"/>
      <c r="F2462" s="53"/>
      <c r="G2462" s="53"/>
    </row>
    <row r="2463" spans="1:7" ht="18.75" x14ac:dyDescent="0.3">
      <c r="A2463" s="63"/>
      <c r="B2463" s="63"/>
      <c r="C2463" s="63"/>
      <c r="D2463" s="63"/>
      <c r="E2463" s="63"/>
      <c r="F2463" s="53"/>
      <c r="G2463" s="53"/>
    </row>
    <row r="2464" spans="1:7" ht="18.75" x14ac:dyDescent="0.3">
      <c r="A2464" s="58"/>
      <c r="B2464" s="58"/>
      <c r="C2464" s="58"/>
      <c r="D2464" s="58"/>
      <c r="E2464" s="58"/>
      <c r="F2464" s="59"/>
      <c r="G2464" s="59"/>
    </row>
    <row r="2465" spans="1:7" ht="18.75" x14ac:dyDescent="0.3">
      <c r="A2465" s="58"/>
      <c r="B2465" s="58"/>
      <c r="C2465" s="58"/>
      <c r="D2465" s="58"/>
      <c r="E2465" s="58"/>
      <c r="F2465" s="59"/>
      <c r="G2465" s="59"/>
    </row>
    <row r="2466" spans="1:7" ht="18.75" x14ac:dyDescent="0.3">
      <c r="A2466" s="58"/>
      <c r="B2466" s="58"/>
      <c r="C2466" s="58"/>
      <c r="D2466" s="58"/>
      <c r="E2466" s="58"/>
      <c r="F2466" s="59"/>
      <c r="G2466" s="59"/>
    </row>
    <row r="2467" spans="1:7" ht="18.75" x14ac:dyDescent="0.3">
      <c r="A2467" s="58"/>
      <c r="B2467" s="58"/>
      <c r="C2467" s="58"/>
      <c r="D2467" s="58"/>
      <c r="E2467" s="58"/>
      <c r="F2467" s="59"/>
      <c r="G2467" s="59"/>
    </row>
    <row r="2468" spans="1:7" ht="18.75" x14ac:dyDescent="0.3">
      <c r="A2468" s="58"/>
      <c r="B2468" s="58"/>
      <c r="C2468" s="58"/>
      <c r="D2468" s="58"/>
      <c r="E2468" s="58"/>
      <c r="F2468" s="59"/>
      <c r="G2468" s="59"/>
    </row>
    <row r="2469" spans="1:7" ht="18.75" x14ac:dyDescent="0.3">
      <c r="A2469" s="58"/>
      <c r="B2469" s="58"/>
      <c r="C2469" s="58"/>
      <c r="D2469" s="58"/>
      <c r="E2469" s="58"/>
      <c r="F2469" s="59"/>
      <c r="G2469" s="59"/>
    </row>
    <row r="2470" spans="1:7" ht="18.75" x14ac:dyDescent="0.3">
      <c r="A2470" s="58"/>
      <c r="B2470" s="58"/>
      <c r="C2470" s="58"/>
      <c r="D2470" s="58"/>
      <c r="E2470" s="58"/>
      <c r="F2470" s="59"/>
      <c r="G2470" s="59"/>
    </row>
    <row r="2471" spans="1:7" ht="18.75" x14ac:dyDescent="0.3">
      <c r="A2471" s="58"/>
      <c r="B2471" s="58"/>
      <c r="C2471" s="58"/>
      <c r="D2471" s="58"/>
      <c r="E2471" s="58"/>
      <c r="F2471" s="59"/>
      <c r="G2471" s="59"/>
    </row>
    <row r="2472" spans="1:7" ht="18.75" x14ac:dyDescent="0.3">
      <c r="A2472" s="63"/>
      <c r="B2472" s="63"/>
      <c r="C2472" s="63"/>
      <c r="D2472" s="63"/>
      <c r="E2472" s="63"/>
      <c r="F2472" s="53"/>
      <c r="G2472" s="53"/>
    </row>
    <row r="2473" spans="1:7" ht="18.75" x14ac:dyDescent="0.3">
      <c r="A2473" s="63"/>
      <c r="B2473" s="63"/>
      <c r="C2473" s="63"/>
      <c r="D2473" s="63"/>
      <c r="E2473" s="63"/>
      <c r="F2473" s="53"/>
      <c r="G2473" s="53"/>
    </row>
    <row r="2474" spans="1:7" ht="18.75" x14ac:dyDescent="0.3">
      <c r="A2474" s="63"/>
      <c r="B2474" s="63"/>
      <c r="C2474" s="63"/>
      <c r="D2474" s="63"/>
      <c r="E2474" s="63"/>
      <c r="F2474" s="53"/>
      <c r="G2474" s="53"/>
    </row>
    <row r="2475" spans="1:7" ht="18.75" x14ac:dyDescent="0.3">
      <c r="A2475" s="63"/>
      <c r="B2475" s="63"/>
      <c r="C2475" s="63"/>
      <c r="D2475" s="63"/>
      <c r="E2475" s="63"/>
      <c r="F2475" s="53"/>
      <c r="G2475" s="53"/>
    </row>
    <row r="2476" spans="1:7" ht="18.75" x14ac:dyDescent="0.3">
      <c r="A2476" s="63"/>
      <c r="B2476" s="63"/>
      <c r="C2476" s="63"/>
      <c r="D2476" s="63"/>
      <c r="E2476" s="63"/>
      <c r="F2476" s="53"/>
      <c r="G2476" s="53"/>
    </row>
    <row r="2477" spans="1:7" ht="18.75" x14ac:dyDescent="0.3">
      <c r="A2477" s="63"/>
      <c r="B2477" s="63"/>
      <c r="C2477" s="63"/>
      <c r="D2477" s="63"/>
      <c r="E2477" s="63"/>
      <c r="F2477" s="53"/>
      <c r="G2477" s="53"/>
    </row>
    <row r="2478" spans="1:7" ht="18.75" x14ac:dyDescent="0.3">
      <c r="A2478" s="63"/>
      <c r="B2478" s="63"/>
      <c r="C2478" s="63"/>
      <c r="D2478" s="63"/>
      <c r="E2478" s="63"/>
      <c r="F2478" s="53"/>
      <c r="G2478" s="53"/>
    </row>
    <row r="2479" spans="1:7" ht="18.75" x14ac:dyDescent="0.3">
      <c r="A2479" s="63"/>
      <c r="B2479" s="63"/>
      <c r="C2479" s="63"/>
      <c r="D2479" s="63"/>
      <c r="E2479" s="63"/>
      <c r="F2479" s="53"/>
      <c r="G2479" s="53"/>
    </row>
    <row r="2480" spans="1:7" ht="18.75" x14ac:dyDescent="0.3">
      <c r="A2480" s="63"/>
      <c r="B2480" s="63"/>
      <c r="C2480" s="63"/>
      <c r="D2480" s="63"/>
      <c r="E2480" s="63"/>
      <c r="F2480" s="53"/>
      <c r="G2480" s="53"/>
    </row>
    <row r="2481" spans="1:7" ht="18.75" x14ac:dyDescent="0.3">
      <c r="A2481" s="63"/>
      <c r="B2481" s="63"/>
      <c r="C2481" s="63"/>
      <c r="D2481" s="63"/>
      <c r="E2481" s="63"/>
      <c r="F2481" s="53"/>
      <c r="G2481" s="53"/>
    </row>
    <row r="2482" spans="1:7" ht="18.75" x14ac:dyDescent="0.3">
      <c r="A2482" s="63"/>
      <c r="B2482" s="63"/>
      <c r="C2482" s="63"/>
      <c r="D2482" s="63"/>
      <c r="E2482" s="63"/>
      <c r="F2482" s="53"/>
      <c r="G2482" s="53"/>
    </row>
    <row r="2483" spans="1:7" ht="18.75" x14ac:dyDescent="0.3">
      <c r="A2483" s="63"/>
      <c r="B2483" s="63"/>
      <c r="C2483" s="63"/>
      <c r="D2483" s="63"/>
      <c r="E2483" s="63"/>
      <c r="F2483" s="53"/>
      <c r="G2483" s="53"/>
    </row>
    <row r="2484" spans="1:7" ht="18.75" x14ac:dyDescent="0.3">
      <c r="A2484" s="63"/>
      <c r="B2484" s="63"/>
      <c r="C2484" s="63"/>
      <c r="D2484" s="63"/>
      <c r="E2484" s="63"/>
      <c r="F2484" s="53"/>
      <c r="G2484" s="53"/>
    </row>
    <row r="2485" spans="1:7" ht="18.75" x14ac:dyDescent="0.3">
      <c r="A2485" s="63"/>
      <c r="B2485" s="63"/>
      <c r="C2485" s="63"/>
      <c r="D2485" s="63"/>
      <c r="E2485" s="63"/>
      <c r="F2485" s="53"/>
      <c r="G2485" s="53"/>
    </row>
    <row r="2486" spans="1:7" ht="18.75" x14ac:dyDescent="0.3">
      <c r="A2486" s="63"/>
      <c r="B2486" s="63"/>
      <c r="C2486" s="63"/>
      <c r="D2486" s="63"/>
      <c r="E2486" s="63"/>
      <c r="F2486" s="53"/>
      <c r="G2486" s="53"/>
    </row>
    <row r="2487" spans="1:7" ht="18.75" x14ac:dyDescent="0.3">
      <c r="A2487" s="63"/>
      <c r="B2487" s="63"/>
      <c r="C2487" s="63"/>
      <c r="D2487" s="63"/>
      <c r="E2487" s="63"/>
      <c r="F2487" s="53"/>
      <c r="G2487" s="53"/>
    </row>
    <row r="2488" spans="1:7" ht="18.75" x14ac:dyDescent="0.3">
      <c r="A2488" s="63"/>
      <c r="B2488" s="63"/>
      <c r="C2488" s="63"/>
      <c r="D2488" s="63"/>
      <c r="E2488" s="63"/>
      <c r="F2488" s="53"/>
      <c r="G2488" s="53"/>
    </row>
    <row r="2489" spans="1:7" ht="18.75" x14ac:dyDescent="0.3">
      <c r="A2489" s="63"/>
      <c r="B2489" s="63"/>
      <c r="C2489" s="63"/>
      <c r="D2489" s="63"/>
      <c r="E2489" s="63"/>
      <c r="F2489" s="53"/>
      <c r="G2489" s="53"/>
    </row>
    <row r="2490" spans="1:7" ht="18.75" x14ac:dyDescent="0.3">
      <c r="A2490" s="63"/>
      <c r="B2490" s="63"/>
      <c r="C2490" s="63"/>
      <c r="D2490" s="63"/>
      <c r="E2490" s="63"/>
      <c r="F2490" s="53"/>
      <c r="G2490" s="53"/>
    </row>
    <row r="2491" spans="1:7" ht="18.75" x14ac:dyDescent="0.3">
      <c r="A2491" s="63"/>
      <c r="B2491" s="63"/>
      <c r="C2491" s="63"/>
      <c r="D2491" s="63"/>
      <c r="E2491" s="63"/>
      <c r="F2491" s="53"/>
      <c r="G2491" s="53"/>
    </row>
    <row r="2492" spans="1:7" ht="18.75" x14ac:dyDescent="0.3">
      <c r="A2492" s="63"/>
      <c r="B2492" s="63"/>
      <c r="C2492" s="63"/>
      <c r="D2492" s="63"/>
      <c r="E2492" s="63"/>
      <c r="F2492" s="53"/>
      <c r="G2492" s="53"/>
    </row>
    <row r="2493" spans="1:7" ht="18.75" x14ac:dyDescent="0.3">
      <c r="A2493" s="63"/>
      <c r="B2493" s="63"/>
      <c r="C2493" s="63"/>
      <c r="D2493" s="63"/>
      <c r="E2493" s="63"/>
      <c r="F2493" s="53"/>
      <c r="G2493" s="53"/>
    </row>
    <row r="2494" spans="1:7" ht="18.75" x14ac:dyDescent="0.3">
      <c r="A2494" s="63"/>
      <c r="B2494" s="63"/>
      <c r="C2494" s="63"/>
      <c r="D2494" s="63"/>
      <c r="E2494" s="63"/>
      <c r="F2494" s="53"/>
      <c r="G2494" s="53"/>
    </row>
    <row r="2495" spans="1:7" ht="18.75" x14ac:dyDescent="0.3">
      <c r="A2495" s="63"/>
      <c r="B2495" s="63"/>
      <c r="C2495" s="63"/>
      <c r="D2495" s="63"/>
      <c r="E2495" s="63"/>
      <c r="F2495" s="53"/>
      <c r="G2495" s="53"/>
    </row>
    <row r="2496" spans="1:7" ht="18.75" x14ac:dyDescent="0.3">
      <c r="A2496" s="63"/>
      <c r="B2496" s="63"/>
      <c r="C2496" s="63"/>
      <c r="D2496" s="63"/>
      <c r="E2496" s="63"/>
      <c r="F2496" s="53"/>
      <c r="G2496" s="53"/>
    </row>
    <row r="2497" spans="1:7" ht="18.75" x14ac:dyDescent="0.3">
      <c r="A2497" s="63"/>
      <c r="B2497" s="63"/>
      <c r="C2497" s="63"/>
      <c r="D2497" s="63"/>
      <c r="E2497" s="63"/>
      <c r="F2497" s="53"/>
      <c r="G2497" s="53"/>
    </row>
    <row r="2498" spans="1:7" ht="18.75" x14ac:dyDescent="0.3">
      <c r="A2498" s="63"/>
      <c r="B2498" s="63"/>
      <c r="C2498" s="63"/>
      <c r="D2498" s="63"/>
      <c r="E2498" s="63"/>
      <c r="F2498" s="53"/>
      <c r="G2498" s="53"/>
    </row>
    <row r="2499" spans="1:7" ht="18.75" x14ac:dyDescent="0.3">
      <c r="A2499" s="63"/>
      <c r="B2499" s="63"/>
      <c r="C2499" s="63"/>
      <c r="D2499" s="63"/>
      <c r="E2499" s="63"/>
      <c r="F2499" s="53"/>
      <c r="G2499" s="53"/>
    </row>
    <row r="2500" spans="1:7" ht="18.75" x14ac:dyDescent="0.3">
      <c r="A2500" s="63"/>
      <c r="B2500" s="63"/>
      <c r="C2500" s="63"/>
      <c r="D2500" s="63"/>
      <c r="E2500" s="63"/>
      <c r="F2500" s="53"/>
      <c r="G2500" s="53"/>
    </row>
    <row r="2501" spans="1:7" ht="18.75" x14ac:dyDescent="0.3">
      <c r="A2501" s="63"/>
      <c r="B2501" s="63"/>
      <c r="C2501" s="63"/>
      <c r="D2501" s="63"/>
      <c r="E2501" s="63"/>
      <c r="F2501" s="53"/>
      <c r="G2501" s="53"/>
    </row>
    <row r="2502" spans="1:7" ht="18.75" x14ac:dyDescent="0.3">
      <c r="A2502" s="63"/>
      <c r="B2502" s="63"/>
      <c r="C2502" s="63"/>
      <c r="D2502" s="63"/>
      <c r="E2502" s="63"/>
      <c r="F2502" s="53"/>
      <c r="G2502" s="53"/>
    </row>
    <row r="2503" spans="1:7" ht="18.75" x14ac:dyDescent="0.3">
      <c r="A2503" s="63"/>
      <c r="B2503" s="63"/>
      <c r="C2503" s="63"/>
      <c r="D2503" s="63"/>
      <c r="E2503" s="63"/>
      <c r="F2503" s="53"/>
      <c r="G2503" s="53"/>
    </row>
    <row r="2504" spans="1:7" ht="18.75" x14ac:dyDescent="0.3">
      <c r="A2504" s="63"/>
      <c r="B2504" s="63"/>
      <c r="C2504" s="63"/>
      <c r="D2504" s="63"/>
      <c r="E2504" s="63"/>
      <c r="F2504" s="53"/>
      <c r="G2504" s="53"/>
    </row>
    <row r="2505" spans="1:7" ht="18.75" x14ac:dyDescent="0.3">
      <c r="A2505" s="63"/>
      <c r="B2505" s="63"/>
      <c r="C2505" s="63"/>
      <c r="D2505" s="63"/>
      <c r="E2505" s="63"/>
      <c r="F2505" s="53"/>
      <c r="G2505" s="53"/>
    </row>
    <row r="2506" spans="1:7" ht="18.75" x14ac:dyDescent="0.3">
      <c r="A2506" s="63"/>
      <c r="B2506" s="63"/>
      <c r="C2506" s="63"/>
      <c r="D2506" s="63"/>
      <c r="E2506" s="63"/>
      <c r="F2506" s="53"/>
      <c r="G2506" s="53"/>
    </row>
    <row r="2507" spans="1:7" ht="18.75" x14ac:dyDescent="0.3">
      <c r="A2507" s="63"/>
      <c r="B2507" s="63"/>
      <c r="C2507" s="63"/>
      <c r="D2507" s="63"/>
      <c r="E2507" s="63"/>
      <c r="F2507" s="53"/>
      <c r="G2507" s="53"/>
    </row>
    <row r="2508" spans="1:7" ht="18.75" x14ac:dyDescent="0.3">
      <c r="A2508" s="63"/>
      <c r="B2508" s="63"/>
      <c r="C2508" s="63"/>
      <c r="D2508" s="63"/>
      <c r="E2508" s="63"/>
      <c r="F2508" s="53"/>
      <c r="G2508" s="53"/>
    </row>
    <row r="2509" spans="1:7" ht="18.75" x14ac:dyDescent="0.3">
      <c r="A2509" s="63"/>
      <c r="B2509" s="63"/>
      <c r="C2509" s="63"/>
      <c r="D2509" s="63"/>
      <c r="E2509" s="63"/>
      <c r="F2509" s="53"/>
      <c r="G2509" s="53"/>
    </row>
    <row r="2510" spans="1:7" ht="18.75" x14ac:dyDescent="0.3">
      <c r="A2510" s="63"/>
      <c r="B2510" s="63"/>
      <c r="C2510" s="63"/>
      <c r="D2510" s="63"/>
      <c r="E2510" s="63"/>
      <c r="F2510" s="53"/>
      <c r="G2510" s="53"/>
    </row>
    <row r="2511" spans="1:7" ht="18.75" x14ac:dyDescent="0.3">
      <c r="A2511" s="63"/>
      <c r="B2511" s="63"/>
      <c r="C2511" s="63"/>
      <c r="D2511" s="63"/>
      <c r="E2511" s="63"/>
      <c r="F2511" s="53"/>
      <c r="G2511" s="53"/>
    </row>
    <row r="2512" spans="1:7" ht="18.75" x14ac:dyDescent="0.3">
      <c r="A2512" s="63"/>
      <c r="B2512" s="63"/>
      <c r="C2512" s="63"/>
      <c r="D2512" s="63"/>
      <c r="E2512" s="63"/>
      <c r="F2512" s="53"/>
      <c r="G2512" s="53"/>
    </row>
    <row r="2513" spans="1:7" ht="18.75" x14ac:dyDescent="0.3">
      <c r="A2513" s="63"/>
      <c r="B2513" s="63"/>
      <c r="C2513" s="63"/>
      <c r="D2513" s="63"/>
      <c r="E2513" s="63"/>
      <c r="F2513" s="53"/>
      <c r="G2513" s="53"/>
    </row>
    <row r="2514" spans="1:7" ht="18.75" x14ac:dyDescent="0.3">
      <c r="A2514" s="63"/>
      <c r="B2514" s="63"/>
      <c r="C2514" s="63"/>
      <c r="D2514" s="63"/>
      <c r="E2514" s="63"/>
      <c r="F2514" s="53"/>
      <c r="G2514" s="53"/>
    </row>
    <row r="2515" spans="1:7" ht="18.75" x14ac:dyDescent="0.3">
      <c r="A2515" s="63"/>
      <c r="B2515" s="63"/>
      <c r="C2515" s="63"/>
      <c r="D2515" s="63"/>
      <c r="E2515" s="63"/>
      <c r="F2515" s="53"/>
      <c r="G2515" s="53"/>
    </row>
    <row r="2516" spans="1:7" ht="18.75" x14ac:dyDescent="0.3">
      <c r="A2516" s="63"/>
      <c r="B2516" s="63"/>
      <c r="C2516" s="63"/>
      <c r="D2516" s="63"/>
      <c r="E2516" s="63"/>
      <c r="F2516" s="53"/>
      <c r="G2516" s="53"/>
    </row>
    <row r="2517" spans="1:7" ht="18.75" x14ac:dyDescent="0.3">
      <c r="A2517" s="63"/>
      <c r="B2517" s="63"/>
      <c r="C2517" s="63"/>
      <c r="D2517" s="63"/>
      <c r="E2517" s="63"/>
      <c r="F2517" s="53"/>
      <c r="G2517" s="53"/>
    </row>
    <row r="2518" spans="1:7" ht="18.75" x14ac:dyDescent="0.3">
      <c r="A2518" s="63"/>
      <c r="B2518" s="63"/>
      <c r="C2518" s="63"/>
      <c r="D2518" s="63"/>
      <c r="E2518" s="63"/>
      <c r="F2518" s="53"/>
      <c r="G2518" s="53"/>
    </row>
    <row r="2519" spans="1:7" ht="18.75" x14ac:dyDescent="0.3">
      <c r="A2519" s="63"/>
      <c r="B2519" s="63"/>
      <c r="C2519" s="63"/>
      <c r="D2519" s="63"/>
      <c r="E2519" s="63"/>
      <c r="F2519" s="53"/>
      <c r="G2519" s="53"/>
    </row>
    <row r="2520" spans="1:7" ht="18.75" x14ac:dyDescent="0.3">
      <c r="A2520" s="63"/>
      <c r="B2520" s="63"/>
      <c r="C2520" s="63"/>
      <c r="D2520" s="63"/>
      <c r="E2520" s="63"/>
      <c r="F2520" s="53"/>
      <c r="G2520" s="53"/>
    </row>
    <row r="2521" spans="1:7" ht="18.75" x14ac:dyDescent="0.3">
      <c r="A2521" s="63"/>
      <c r="B2521" s="63"/>
      <c r="C2521" s="63"/>
      <c r="D2521" s="63"/>
      <c r="E2521" s="63"/>
      <c r="F2521" s="53"/>
      <c r="G2521" s="53"/>
    </row>
    <row r="2522" spans="1:7" ht="18.75" x14ac:dyDescent="0.3">
      <c r="A2522" s="63"/>
      <c r="B2522" s="63"/>
      <c r="C2522" s="63"/>
      <c r="D2522" s="63"/>
      <c r="E2522" s="63"/>
      <c r="F2522" s="53"/>
      <c r="G2522" s="53"/>
    </row>
    <row r="2523" spans="1:7" ht="18.75" x14ac:dyDescent="0.3">
      <c r="A2523" s="63"/>
      <c r="B2523" s="63"/>
      <c r="C2523" s="63"/>
      <c r="D2523" s="63"/>
      <c r="E2523" s="63"/>
      <c r="F2523" s="53"/>
      <c r="G2523" s="53"/>
    </row>
    <row r="2524" spans="1:7" ht="18.75" x14ac:dyDescent="0.3">
      <c r="A2524" s="63"/>
      <c r="B2524" s="63"/>
      <c r="C2524" s="63"/>
      <c r="D2524" s="63"/>
      <c r="E2524" s="63"/>
      <c r="F2524" s="53"/>
      <c r="G2524" s="53"/>
    </row>
    <row r="2525" spans="1:7" ht="18.75" x14ac:dyDescent="0.3">
      <c r="A2525" s="63"/>
      <c r="B2525" s="63"/>
      <c r="C2525" s="63"/>
      <c r="D2525" s="63"/>
      <c r="E2525" s="63"/>
      <c r="F2525" s="53"/>
      <c r="G2525" s="53"/>
    </row>
    <row r="2526" spans="1:7" ht="18.75" x14ac:dyDescent="0.3">
      <c r="A2526" s="63"/>
      <c r="B2526" s="63"/>
      <c r="C2526" s="63"/>
      <c r="D2526" s="63"/>
      <c r="E2526" s="63"/>
      <c r="F2526" s="53"/>
      <c r="G2526" s="53"/>
    </row>
    <row r="2527" spans="1:7" ht="18.75" x14ac:dyDescent="0.3">
      <c r="A2527" s="63"/>
      <c r="B2527" s="63"/>
      <c r="C2527" s="63"/>
      <c r="D2527" s="63"/>
      <c r="E2527" s="63"/>
      <c r="F2527" s="53"/>
      <c r="G2527" s="53"/>
    </row>
    <row r="2528" spans="1:7" ht="18.75" x14ac:dyDescent="0.3">
      <c r="A2528" s="63"/>
      <c r="B2528" s="63"/>
      <c r="C2528" s="63"/>
      <c r="D2528" s="63"/>
      <c r="E2528" s="63"/>
      <c r="F2528" s="53"/>
      <c r="G2528" s="53"/>
    </row>
    <row r="2529" spans="1:7" ht="18.75" x14ac:dyDescent="0.3">
      <c r="A2529" s="63"/>
      <c r="B2529" s="63"/>
      <c r="C2529" s="63"/>
      <c r="D2529" s="63"/>
      <c r="E2529" s="63"/>
      <c r="F2529" s="53"/>
      <c r="G2529" s="53"/>
    </row>
    <row r="2530" spans="1:7" ht="18.75" x14ac:dyDescent="0.3">
      <c r="A2530" s="63"/>
      <c r="B2530" s="63"/>
      <c r="C2530" s="63"/>
      <c r="D2530" s="63"/>
      <c r="E2530" s="63"/>
      <c r="F2530" s="53"/>
      <c r="G2530" s="53"/>
    </row>
    <row r="2531" spans="1:7" ht="18.75" x14ac:dyDescent="0.3">
      <c r="A2531" s="63"/>
      <c r="B2531" s="63"/>
      <c r="C2531" s="63"/>
      <c r="D2531" s="63"/>
      <c r="E2531" s="63"/>
      <c r="F2531" s="53"/>
      <c r="G2531" s="53"/>
    </row>
    <row r="2532" spans="1:7" ht="18.75" x14ac:dyDescent="0.3">
      <c r="A2532" s="63"/>
      <c r="B2532" s="63"/>
      <c r="C2532" s="63"/>
      <c r="D2532" s="63"/>
      <c r="E2532" s="63"/>
      <c r="F2532" s="53"/>
      <c r="G2532" s="53"/>
    </row>
    <row r="2533" spans="1:7" ht="18.75" x14ac:dyDescent="0.3">
      <c r="A2533" s="63"/>
      <c r="B2533" s="63"/>
      <c r="C2533" s="63"/>
      <c r="D2533" s="63"/>
      <c r="E2533" s="63"/>
      <c r="F2533" s="53"/>
      <c r="G2533" s="53"/>
    </row>
    <row r="2534" spans="1:7" ht="18.75" x14ac:dyDescent="0.3">
      <c r="A2534" s="63"/>
      <c r="B2534" s="63"/>
      <c r="C2534" s="63"/>
      <c r="D2534" s="63"/>
      <c r="E2534" s="63"/>
      <c r="F2534" s="53"/>
      <c r="G2534" s="53"/>
    </row>
    <row r="2535" spans="1:7" ht="18.75" x14ac:dyDescent="0.3">
      <c r="A2535" s="63"/>
      <c r="B2535" s="63"/>
      <c r="C2535" s="63"/>
      <c r="D2535" s="63"/>
      <c r="E2535" s="63"/>
      <c r="F2535" s="53"/>
      <c r="G2535" s="53"/>
    </row>
    <row r="2536" spans="1:7" ht="15" customHeight="1" x14ac:dyDescent="0.3">
      <c r="A2536" s="63"/>
      <c r="B2536" s="63"/>
      <c r="C2536" s="63"/>
      <c r="D2536" s="63"/>
      <c r="E2536" s="63"/>
      <c r="F2536" s="53"/>
      <c r="G2536" s="53"/>
    </row>
    <row r="2537" spans="1:7" ht="15" customHeight="1" x14ac:dyDescent="0.3">
      <c r="A2537" s="63"/>
      <c r="B2537" s="63"/>
      <c r="C2537" s="63"/>
      <c r="D2537" s="63"/>
      <c r="E2537" s="63"/>
      <c r="F2537" s="53"/>
      <c r="G2537" s="53"/>
    </row>
    <row r="2538" spans="1:7" ht="15" customHeight="1" x14ac:dyDescent="0.3">
      <c r="A2538" s="63"/>
      <c r="B2538" s="63"/>
      <c r="C2538" s="63"/>
      <c r="D2538" s="63"/>
      <c r="E2538" s="63"/>
      <c r="F2538" s="53"/>
      <c r="G2538" s="53"/>
    </row>
    <row r="2539" spans="1:7" ht="15" customHeight="1" x14ac:dyDescent="0.3">
      <c r="A2539" s="63"/>
      <c r="B2539" s="63"/>
      <c r="C2539" s="63"/>
      <c r="D2539" s="63"/>
      <c r="E2539" s="63"/>
      <c r="F2539" s="53"/>
      <c r="G2539" s="53"/>
    </row>
    <row r="2540" spans="1:7" ht="15" customHeight="1" x14ac:dyDescent="0.3">
      <c r="A2540" s="63"/>
      <c r="B2540" s="63"/>
      <c r="C2540" s="63"/>
      <c r="D2540" s="63"/>
      <c r="E2540" s="63"/>
      <c r="F2540" s="53"/>
      <c r="G2540" s="53"/>
    </row>
    <row r="2541" spans="1:7" ht="15" customHeight="1" x14ac:dyDescent="0.3">
      <c r="A2541" s="63"/>
      <c r="B2541" s="63"/>
      <c r="C2541" s="63"/>
      <c r="D2541" s="63"/>
      <c r="E2541" s="63"/>
      <c r="F2541" s="53"/>
      <c r="G2541" s="53"/>
    </row>
    <row r="2542" spans="1:7" ht="15" customHeight="1" x14ac:dyDescent="0.3">
      <c r="A2542" s="63"/>
      <c r="B2542" s="63"/>
      <c r="C2542" s="63"/>
      <c r="D2542" s="63"/>
      <c r="E2542" s="63"/>
      <c r="F2542" s="53"/>
      <c r="G2542" s="53"/>
    </row>
    <row r="2543" spans="1:7" ht="15" customHeight="1" x14ac:dyDescent="0.3">
      <c r="A2543" s="63"/>
      <c r="B2543" s="63"/>
      <c r="C2543" s="63"/>
      <c r="D2543" s="63"/>
      <c r="E2543" s="63"/>
      <c r="F2543" s="53"/>
      <c r="G2543" s="53"/>
    </row>
    <row r="2544" spans="1:7" ht="15" customHeight="1" x14ac:dyDescent="0.3">
      <c r="A2544" s="63"/>
      <c r="B2544" s="63"/>
      <c r="C2544" s="63"/>
      <c r="D2544" s="63"/>
      <c r="E2544" s="63"/>
      <c r="F2544" s="53"/>
      <c r="G2544" s="53"/>
    </row>
    <row r="2545" spans="1:7" ht="15" customHeight="1" x14ac:dyDescent="0.3">
      <c r="A2545" s="63"/>
      <c r="B2545" s="63"/>
      <c r="C2545" s="63"/>
      <c r="D2545" s="63"/>
      <c r="E2545" s="63"/>
      <c r="F2545" s="53"/>
      <c r="G2545" s="53"/>
    </row>
    <row r="2546" spans="1:7" ht="15" customHeight="1" x14ac:dyDescent="0.3">
      <c r="A2546" s="63"/>
      <c r="B2546" s="63"/>
      <c r="C2546" s="63"/>
      <c r="D2546" s="63"/>
      <c r="E2546" s="63"/>
      <c r="F2546" s="53"/>
      <c r="G2546" s="53"/>
    </row>
    <row r="2547" spans="1:7" ht="15" customHeight="1" x14ac:dyDescent="0.3">
      <c r="A2547" s="63"/>
      <c r="B2547" s="63"/>
      <c r="C2547" s="63"/>
      <c r="D2547" s="63"/>
      <c r="E2547" s="63"/>
      <c r="F2547" s="53"/>
      <c r="G2547" s="53"/>
    </row>
    <row r="2548" spans="1:7" ht="15" customHeight="1" x14ac:dyDescent="0.3">
      <c r="A2548" s="63"/>
      <c r="B2548" s="63"/>
      <c r="C2548" s="63"/>
      <c r="D2548" s="63"/>
      <c r="E2548" s="63"/>
      <c r="F2548" s="53"/>
      <c r="G2548" s="53"/>
    </row>
    <row r="2549" spans="1:7" ht="15" customHeight="1" x14ac:dyDescent="0.3">
      <c r="A2549" s="63"/>
      <c r="B2549" s="63"/>
      <c r="C2549" s="63"/>
      <c r="D2549" s="63"/>
      <c r="E2549" s="63"/>
      <c r="F2549" s="53"/>
      <c r="G2549" s="53"/>
    </row>
    <row r="2550" spans="1:7" ht="15" customHeight="1" x14ac:dyDescent="0.3">
      <c r="A2550" s="63"/>
      <c r="B2550" s="63"/>
      <c r="C2550" s="63"/>
      <c r="D2550" s="63"/>
      <c r="E2550" s="63"/>
      <c r="F2550" s="53"/>
      <c r="G2550" s="53"/>
    </row>
    <row r="2551" spans="1:7" ht="15" customHeight="1" x14ac:dyDescent="0.3">
      <c r="A2551" s="63"/>
      <c r="B2551" s="63"/>
      <c r="C2551" s="63"/>
      <c r="D2551" s="63"/>
      <c r="E2551" s="63"/>
      <c r="F2551" s="53"/>
      <c r="G2551" s="53"/>
    </row>
    <row r="2552" spans="1:7" ht="15" customHeight="1" x14ac:dyDescent="0.3">
      <c r="A2552" s="63"/>
      <c r="B2552" s="63"/>
      <c r="C2552" s="63"/>
      <c r="D2552" s="63"/>
      <c r="E2552" s="63"/>
      <c r="F2552" s="53"/>
      <c r="G2552" s="53"/>
    </row>
    <row r="2553" spans="1:7" ht="15" customHeight="1" x14ac:dyDescent="0.3">
      <c r="A2553" s="63"/>
      <c r="B2553" s="63"/>
      <c r="C2553" s="63"/>
      <c r="D2553" s="63"/>
      <c r="E2553" s="63"/>
      <c r="F2553" s="53"/>
      <c r="G2553" s="53"/>
    </row>
    <row r="2554" spans="1:7" ht="15" customHeight="1" x14ac:dyDescent="0.3">
      <c r="A2554" s="63"/>
      <c r="B2554" s="63"/>
      <c r="C2554" s="63"/>
      <c r="D2554" s="63"/>
      <c r="E2554" s="63"/>
      <c r="F2554" s="53"/>
      <c r="G2554" s="53"/>
    </row>
    <row r="2555" spans="1:7" ht="15" customHeight="1" x14ac:dyDescent="0.3">
      <c r="A2555" s="63"/>
      <c r="B2555" s="63"/>
      <c r="C2555" s="63"/>
      <c r="D2555" s="63"/>
      <c r="E2555" s="63"/>
      <c r="F2555" s="53"/>
      <c r="G2555" s="53"/>
    </row>
    <row r="2556" spans="1:7" ht="15" customHeight="1" x14ac:dyDescent="0.3">
      <c r="A2556" s="63"/>
      <c r="B2556" s="63"/>
      <c r="C2556" s="63"/>
      <c r="D2556" s="63"/>
      <c r="E2556" s="63"/>
      <c r="F2556" s="53"/>
      <c r="G2556" s="53"/>
    </row>
    <row r="2557" spans="1:7" ht="15" customHeight="1" x14ac:dyDescent="0.3">
      <c r="A2557" s="63"/>
      <c r="B2557" s="63"/>
      <c r="C2557" s="63"/>
      <c r="D2557" s="63"/>
      <c r="E2557" s="63"/>
      <c r="F2557" s="53"/>
      <c r="G2557" s="53"/>
    </row>
    <row r="2558" spans="1:7" ht="15" customHeight="1" x14ac:dyDescent="0.3">
      <c r="A2558" s="63"/>
      <c r="B2558" s="63"/>
      <c r="C2558" s="63"/>
      <c r="D2558" s="63"/>
      <c r="E2558" s="63"/>
      <c r="F2558" s="53"/>
      <c r="G2558" s="53"/>
    </row>
    <row r="2559" spans="1:7" ht="15" customHeight="1" x14ac:dyDescent="0.3">
      <c r="A2559" s="63"/>
      <c r="B2559" s="63"/>
      <c r="C2559" s="63"/>
      <c r="D2559" s="63"/>
      <c r="E2559" s="63"/>
      <c r="F2559" s="53"/>
      <c r="G2559" s="53"/>
    </row>
    <row r="2560" spans="1:7" ht="15" customHeight="1" x14ac:dyDescent="0.3">
      <c r="A2560" s="63"/>
      <c r="B2560" s="63"/>
      <c r="C2560" s="63"/>
      <c r="D2560" s="63"/>
      <c r="E2560" s="63"/>
      <c r="F2560" s="53"/>
      <c r="G2560" s="53"/>
    </row>
    <row r="2561" spans="1:7" ht="15" customHeight="1" x14ac:dyDescent="0.3">
      <c r="A2561" s="63"/>
      <c r="B2561" s="63"/>
      <c r="C2561" s="63"/>
      <c r="D2561" s="63"/>
      <c r="E2561" s="63"/>
      <c r="F2561" s="53"/>
      <c r="G2561" s="53"/>
    </row>
    <row r="2562" spans="1:7" ht="15" customHeight="1" x14ac:dyDescent="0.3">
      <c r="A2562" s="63"/>
      <c r="B2562" s="63"/>
      <c r="C2562" s="63"/>
      <c r="D2562" s="63"/>
      <c r="E2562" s="63"/>
      <c r="F2562" s="53"/>
      <c r="G2562" s="53"/>
    </row>
    <row r="2563" spans="1:7" ht="15" customHeight="1" x14ac:dyDescent="0.3">
      <c r="A2563" s="63"/>
      <c r="B2563" s="63"/>
      <c r="C2563" s="63"/>
      <c r="D2563" s="63"/>
      <c r="E2563" s="63"/>
      <c r="F2563" s="53"/>
      <c r="G2563" s="53"/>
    </row>
    <row r="2564" spans="1:7" ht="15" customHeight="1" x14ac:dyDescent="0.3">
      <c r="A2564" s="63"/>
      <c r="B2564" s="63"/>
      <c r="C2564" s="63"/>
      <c r="D2564" s="63"/>
      <c r="E2564" s="63"/>
      <c r="F2564" s="53"/>
      <c r="G2564" s="53"/>
    </row>
    <row r="2565" spans="1:7" ht="15" customHeight="1" x14ac:dyDescent="0.3">
      <c r="A2565" s="63"/>
      <c r="B2565" s="63"/>
      <c r="C2565" s="63"/>
      <c r="D2565" s="63"/>
      <c r="E2565" s="63"/>
      <c r="F2565" s="53"/>
      <c r="G2565" s="53"/>
    </row>
    <row r="2566" spans="1:7" ht="15" customHeight="1" x14ac:dyDescent="0.3">
      <c r="A2566" s="63"/>
      <c r="B2566" s="63"/>
      <c r="C2566" s="63"/>
      <c r="D2566" s="63"/>
      <c r="E2566" s="63"/>
      <c r="F2566" s="53"/>
      <c r="G2566" s="53"/>
    </row>
    <row r="2567" spans="1:7" ht="15" customHeight="1" x14ac:dyDescent="0.3">
      <c r="A2567" s="63"/>
      <c r="B2567" s="63"/>
      <c r="C2567" s="63"/>
      <c r="D2567" s="63"/>
      <c r="E2567" s="63"/>
      <c r="F2567" s="53"/>
      <c r="G2567" s="53"/>
    </row>
    <row r="2568" spans="1:7" ht="15" customHeight="1" x14ac:dyDescent="0.3">
      <c r="A2568" s="63"/>
      <c r="B2568" s="63"/>
      <c r="C2568" s="63"/>
      <c r="D2568" s="63"/>
      <c r="E2568" s="63"/>
      <c r="F2568" s="53"/>
      <c r="G2568" s="53"/>
    </row>
    <row r="2569" spans="1:7" ht="15" customHeight="1" x14ac:dyDescent="0.3">
      <c r="A2569" s="63"/>
      <c r="B2569" s="63"/>
      <c r="C2569" s="63"/>
      <c r="D2569" s="63"/>
      <c r="E2569" s="63"/>
      <c r="F2569" s="53"/>
      <c r="G2569" s="53"/>
    </row>
    <row r="2570" spans="1:7" ht="15" customHeight="1" x14ac:dyDescent="0.3">
      <c r="A2570" s="63"/>
      <c r="B2570" s="63"/>
      <c r="C2570" s="63"/>
      <c r="D2570" s="63"/>
      <c r="E2570" s="63"/>
      <c r="F2570" s="53"/>
      <c r="G2570" s="53"/>
    </row>
    <row r="2571" spans="1:7" ht="15" customHeight="1" x14ac:dyDescent="0.3">
      <c r="A2571" s="63"/>
      <c r="B2571" s="63"/>
      <c r="C2571" s="63"/>
      <c r="D2571" s="63"/>
      <c r="E2571" s="63"/>
      <c r="F2571" s="53"/>
      <c r="G2571" s="53"/>
    </row>
    <row r="2572" spans="1:7" ht="15" customHeight="1" x14ac:dyDescent="0.3">
      <c r="A2572" s="63"/>
      <c r="B2572" s="63"/>
      <c r="C2572" s="63"/>
      <c r="D2572" s="63"/>
      <c r="E2572" s="63"/>
      <c r="F2572" s="53"/>
      <c r="G2572" s="53"/>
    </row>
    <row r="2573" spans="1:7" ht="15" customHeight="1" x14ac:dyDescent="0.3">
      <c r="A2573" s="63"/>
      <c r="B2573" s="63"/>
      <c r="C2573" s="63"/>
      <c r="D2573" s="63"/>
      <c r="E2573" s="63"/>
      <c r="F2573" s="53"/>
      <c r="G2573" s="53"/>
    </row>
    <row r="2574" spans="1:7" ht="15" customHeight="1" x14ac:dyDescent="0.3">
      <c r="A2574" s="63"/>
      <c r="B2574" s="63"/>
      <c r="C2574" s="63"/>
      <c r="D2574" s="63"/>
      <c r="E2574" s="63"/>
      <c r="F2574" s="53"/>
      <c r="G2574" s="53"/>
    </row>
    <row r="2575" spans="1:7" ht="15" customHeight="1" x14ac:dyDescent="0.3">
      <c r="A2575" s="63"/>
      <c r="B2575" s="63"/>
      <c r="C2575" s="63"/>
      <c r="D2575" s="63"/>
      <c r="E2575" s="63"/>
      <c r="F2575" s="53"/>
      <c r="G2575" s="53"/>
    </row>
    <row r="2576" spans="1:7" ht="15" customHeight="1" x14ac:dyDescent="0.3">
      <c r="A2576" s="63"/>
      <c r="B2576" s="63"/>
      <c r="C2576" s="63"/>
      <c r="D2576" s="63"/>
      <c r="E2576" s="63"/>
      <c r="F2576" s="53"/>
      <c r="G2576" s="53"/>
    </row>
    <row r="2577" spans="1:7" ht="15" customHeight="1" x14ac:dyDescent="0.3">
      <c r="A2577" s="63"/>
      <c r="B2577" s="63"/>
      <c r="C2577" s="63"/>
      <c r="D2577" s="63"/>
      <c r="E2577" s="63"/>
      <c r="F2577" s="53"/>
      <c r="G2577" s="53"/>
    </row>
    <row r="2578" spans="1:7" ht="15" customHeight="1" x14ac:dyDescent="0.3">
      <c r="A2578" s="63"/>
      <c r="B2578" s="63"/>
      <c r="C2578" s="63"/>
      <c r="D2578" s="63"/>
      <c r="E2578" s="63"/>
      <c r="F2578" s="53"/>
      <c r="G2578" s="53"/>
    </row>
    <row r="2579" spans="1:7" ht="18.75" x14ac:dyDescent="0.3">
      <c r="A2579" s="63"/>
      <c r="B2579" s="63"/>
      <c r="C2579" s="63"/>
      <c r="D2579" s="63"/>
      <c r="E2579" s="63"/>
      <c r="F2579" s="53"/>
      <c r="G2579" s="53"/>
    </row>
    <row r="2580" spans="1:7" ht="15" customHeight="1" x14ac:dyDescent="0.3">
      <c r="A2580" s="63"/>
      <c r="B2580" s="63"/>
      <c r="C2580" s="63"/>
      <c r="D2580" s="63"/>
      <c r="E2580" s="63"/>
      <c r="F2580" s="53"/>
      <c r="G2580" s="53"/>
    </row>
    <row r="2581" spans="1:7" ht="15" customHeight="1" x14ac:dyDescent="0.3">
      <c r="A2581" s="63"/>
      <c r="B2581" s="63"/>
      <c r="C2581" s="63"/>
      <c r="D2581" s="63"/>
      <c r="E2581" s="63"/>
      <c r="F2581" s="53"/>
      <c r="G2581" s="53"/>
    </row>
    <row r="2582" spans="1:7" ht="15" customHeight="1" x14ac:dyDescent="0.3">
      <c r="A2582" s="63"/>
      <c r="B2582" s="63"/>
      <c r="C2582" s="63"/>
      <c r="D2582" s="63"/>
      <c r="E2582" s="63"/>
      <c r="F2582" s="53"/>
      <c r="G2582" s="53"/>
    </row>
    <row r="2583" spans="1:7" ht="15" customHeight="1" x14ac:dyDescent="0.3">
      <c r="A2583" s="63"/>
      <c r="B2583" s="63"/>
      <c r="C2583" s="63"/>
      <c r="D2583" s="63"/>
      <c r="E2583" s="63"/>
      <c r="F2583" s="53"/>
      <c r="G2583" s="53"/>
    </row>
    <row r="2584" spans="1:7" ht="18.75" x14ac:dyDescent="0.3">
      <c r="A2584" s="63"/>
      <c r="B2584" s="63"/>
      <c r="C2584" s="63"/>
      <c r="D2584" s="63"/>
      <c r="E2584" s="63"/>
      <c r="F2584" s="53"/>
      <c r="G2584" s="53"/>
    </row>
    <row r="2585" spans="1:7" ht="18.75" x14ac:dyDescent="0.3">
      <c r="A2585" s="63"/>
      <c r="B2585" s="63"/>
      <c r="C2585" s="63"/>
      <c r="D2585" s="63"/>
      <c r="E2585" s="63"/>
      <c r="F2585" s="53"/>
      <c r="G2585" s="53"/>
    </row>
    <row r="2586" spans="1:7" ht="15" customHeight="1" x14ac:dyDescent="0.3">
      <c r="A2586" s="63"/>
      <c r="B2586" s="63"/>
      <c r="C2586" s="63"/>
      <c r="D2586" s="63"/>
      <c r="E2586" s="63"/>
      <c r="F2586" s="53"/>
      <c r="G2586" s="53"/>
    </row>
    <row r="2587" spans="1:7" ht="15" customHeight="1" x14ac:dyDescent="0.3">
      <c r="A2587" s="63"/>
      <c r="B2587" s="63"/>
      <c r="C2587" s="63"/>
      <c r="D2587" s="63"/>
      <c r="E2587" s="63"/>
      <c r="F2587" s="53"/>
      <c r="G2587" s="53"/>
    </row>
    <row r="2588" spans="1:7" ht="15" customHeight="1" x14ac:dyDescent="0.3">
      <c r="A2588" s="63"/>
      <c r="B2588" s="63"/>
      <c r="C2588" s="63"/>
      <c r="D2588" s="63"/>
      <c r="E2588" s="63"/>
      <c r="F2588" s="53"/>
      <c r="G2588" s="53"/>
    </row>
    <row r="2589" spans="1:7" ht="15" customHeight="1" x14ac:dyDescent="0.3">
      <c r="A2589" s="63"/>
      <c r="B2589" s="63"/>
      <c r="C2589" s="63"/>
      <c r="D2589" s="63"/>
      <c r="E2589" s="63"/>
      <c r="F2589" s="53"/>
      <c r="G2589" s="53"/>
    </row>
    <row r="2590" spans="1:7" ht="15" customHeight="1" x14ac:dyDescent="0.3">
      <c r="A2590" s="63"/>
      <c r="B2590" s="63"/>
      <c r="C2590" s="63"/>
      <c r="D2590" s="63"/>
      <c r="E2590" s="63"/>
      <c r="F2590" s="53"/>
      <c r="G2590" s="53"/>
    </row>
    <row r="2591" spans="1:7" ht="15" customHeight="1" x14ac:dyDescent="0.3">
      <c r="A2591" s="63"/>
      <c r="B2591" s="63"/>
      <c r="C2591" s="63"/>
      <c r="D2591" s="63"/>
      <c r="E2591" s="63"/>
      <c r="F2591" s="53"/>
      <c r="G2591" s="53"/>
    </row>
    <row r="2592" spans="1:7" ht="15" customHeight="1" x14ac:dyDescent="0.3">
      <c r="A2592" s="63"/>
      <c r="B2592" s="63"/>
      <c r="C2592" s="63"/>
      <c r="D2592" s="63"/>
      <c r="E2592" s="63"/>
      <c r="F2592" s="53"/>
      <c r="G2592" s="53"/>
    </row>
    <row r="2593" spans="1:7" ht="15" customHeight="1" x14ac:dyDescent="0.3">
      <c r="A2593" s="63"/>
      <c r="B2593" s="63"/>
      <c r="C2593" s="63"/>
      <c r="D2593" s="63"/>
      <c r="E2593" s="63"/>
      <c r="F2593" s="53"/>
      <c r="G2593" s="53"/>
    </row>
    <row r="2594" spans="1:7" ht="15" customHeight="1" x14ac:dyDescent="0.3">
      <c r="A2594" s="63"/>
      <c r="B2594" s="63"/>
      <c r="C2594" s="63"/>
      <c r="D2594" s="63"/>
      <c r="E2594" s="63"/>
      <c r="F2594" s="53"/>
      <c r="G2594" s="53"/>
    </row>
    <row r="2595" spans="1:7" ht="15" customHeight="1" x14ac:dyDescent="0.3">
      <c r="A2595" s="63"/>
      <c r="B2595" s="63"/>
      <c r="C2595" s="63"/>
      <c r="D2595" s="63"/>
      <c r="E2595" s="63"/>
      <c r="F2595" s="53"/>
      <c r="G2595" s="53"/>
    </row>
    <row r="2596" spans="1:7" ht="15" customHeight="1" x14ac:dyDescent="0.3">
      <c r="A2596" s="63"/>
      <c r="B2596" s="63"/>
      <c r="C2596" s="63"/>
      <c r="D2596" s="63"/>
      <c r="E2596" s="63"/>
      <c r="F2596" s="53"/>
      <c r="G2596" s="53"/>
    </row>
    <row r="2597" spans="1:7" ht="15" customHeight="1" x14ac:dyDescent="0.3">
      <c r="A2597" s="63"/>
      <c r="B2597" s="63"/>
      <c r="C2597" s="63"/>
      <c r="D2597" s="63"/>
      <c r="E2597" s="63"/>
      <c r="F2597" s="53"/>
      <c r="G2597" s="53"/>
    </row>
    <row r="2598" spans="1:7" ht="15" customHeight="1" x14ac:dyDescent="0.3">
      <c r="A2598" s="63"/>
      <c r="B2598" s="63"/>
      <c r="C2598" s="63"/>
      <c r="D2598" s="63"/>
      <c r="E2598" s="63"/>
      <c r="F2598" s="53"/>
      <c r="G2598" s="53"/>
    </row>
    <row r="2599" spans="1:7" ht="15" customHeight="1" x14ac:dyDescent="0.3">
      <c r="A2599" s="63"/>
      <c r="B2599" s="63"/>
      <c r="C2599" s="63"/>
      <c r="D2599" s="63"/>
      <c r="E2599" s="63"/>
      <c r="F2599" s="53"/>
      <c r="G2599" s="53"/>
    </row>
    <row r="2600" spans="1:7" ht="15" customHeight="1" x14ac:dyDescent="0.3">
      <c r="A2600" s="63"/>
      <c r="B2600" s="63"/>
      <c r="C2600" s="63"/>
      <c r="D2600" s="63"/>
      <c r="E2600" s="63"/>
      <c r="F2600" s="53"/>
      <c r="G2600" s="53"/>
    </row>
    <row r="2601" spans="1:7" ht="15" customHeight="1" x14ac:dyDescent="0.3">
      <c r="A2601" s="63"/>
      <c r="B2601" s="63"/>
      <c r="C2601" s="63"/>
      <c r="D2601" s="63"/>
      <c r="E2601" s="63"/>
      <c r="F2601" s="53"/>
      <c r="G2601" s="53"/>
    </row>
    <row r="2602" spans="1:7" ht="15" customHeight="1" x14ac:dyDescent="0.3">
      <c r="A2602" s="63"/>
      <c r="B2602" s="63"/>
      <c r="C2602" s="63"/>
      <c r="D2602" s="63"/>
      <c r="E2602" s="63"/>
      <c r="F2602" s="53"/>
      <c r="G2602" s="53"/>
    </row>
    <row r="2603" spans="1:7" ht="18.75" x14ac:dyDescent="0.3">
      <c r="A2603" s="63"/>
      <c r="B2603" s="63"/>
      <c r="C2603" s="63"/>
      <c r="D2603" s="63"/>
      <c r="E2603" s="63"/>
      <c r="F2603" s="53"/>
      <c r="G2603" s="53"/>
    </row>
    <row r="2604" spans="1:7" ht="15" customHeight="1" x14ac:dyDescent="0.3">
      <c r="A2604" s="63"/>
      <c r="B2604" s="63"/>
      <c r="C2604" s="63"/>
      <c r="D2604" s="63"/>
      <c r="E2604" s="63"/>
      <c r="F2604" s="53"/>
      <c r="G2604" s="53"/>
    </row>
    <row r="2605" spans="1:7" ht="15" customHeight="1" x14ac:dyDescent="0.3">
      <c r="A2605" s="63"/>
      <c r="B2605" s="63"/>
      <c r="C2605" s="63"/>
      <c r="D2605" s="63"/>
      <c r="E2605" s="63"/>
      <c r="F2605" s="53"/>
      <c r="G2605" s="53"/>
    </row>
    <row r="2606" spans="1:7" ht="15" customHeight="1" x14ac:dyDescent="0.3">
      <c r="A2606" s="63"/>
      <c r="B2606" s="63"/>
      <c r="C2606" s="63"/>
      <c r="D2606" s="63"/>
      <c r="E2606" s="63"/>
      <c r="F2606" s="53"/>
      <c r="G2606" s="53"/>
    </row>
    <row r="2607" spans="1:7" ht="15" customHeight="1" x14ac:dyDescent="0.3">
      <c r="A2607" s="63"/>
      <c r="B2607" s="63"/>
      <c r="C2607" s="63"/>
      <c r="D2607" s="63"/>
      <c r="E2607" s="63"/>
      <c r="F2607" s="53"/>
      <c r="G2607" s="53"/>
    </row>
    <row r="2608" spans="1:7" ht="18.75" x14ac:dyDescent="0.3">
      <c r="A2608" s="63"/>
      <c r="B2608" s="63"/>
      <c r="C2608" s="63"/>
      <c r="D2608" s="63"/>
      <c r="E2608" s="63"/>
      <c r="F2608" s="53"/>
      <c r="G2608" s="53"/>
    </row>
    <row r="2609" spans="1:7" ht="18.75" x14ac:dyDescent="0.3">
      <c r="A2609" s="63"/>
      <c r="B2609" s="63"/>
      <c r="C2609" s="63"/>
      <c r="D2609" s="63"/>
      <c r="E2609" s="63"/>
      <c r="F2609" s="53"/>
      <c r="G2609" s="53"/>
    </row>
    <row r="2610" spans="1:7" ht="18.75" x14ac:dyDescent="0.3">
      <c r="A2610" s="63"/>
      <c r="B2610" s="63"/>
      <c r="C2610" s="63"/>
      <c r="D2610" s="63"/>
      <c r="E2610" s="63"/>
      <c r="F2610" s="53"/>
      <c r="G2610" s="53"/>
    </row>
    <row r="2611" spans="1:7" ht="15" customHeight="1" x14ac:dyDescent="0.3">
      <c r="A2611" s="63"/>
      <c r="B2611" s="63"/>
      <c r="C2611" s="63"/>
      <c r="D2611" s="63"/>
      <c r="E2611" s="63"/>
      <c r="F2611" s="53"/>
      <c r="G2611" s="53"/>
    </row>
    <row r="2612" spans="1:7" ht="18.75" x14ac:dyDescent="0.3">
      <c r="A2612" s="63"/>
      <c r="B2612" s="63"/>
      <c r="C2612" s="63"/>
      <c r="D2612" s="63"/>
      <c r="E2612" s="63"/>
      <c r="F2612" s="53"/>
      <c r="G2612" s="53"/>
    </row>
    <row r="2613" spans="1:7" ht="18.75" x14ac:dyDescent="0.3">
      <c r="A2613" s="63"/>
      <c r="B2613" s="63"/>
      <c r="C2613" s="63"/>
      <c r="D2613" s="63"/>
      <c r="E2613" s="63"/>
      <c r="F2613" s="53"/>
      <c r="G2613" s="53"/>
    </row>
    <row r="2614" spans="1:7" ht="18.75" x14ac:dyDescent="0.3">
      <c r="A2614" s="63"/>
      <c r="B2614" s="63"/>
      <c r="C2614" s="63"/>
      <c r="D2614" s="63"/>
      <c r="E2614" s="63"/>
      <c r="F2614" s="53"/>
      <c r="G2614" s="53"/>
    </row>
    <row r="2615" spans="1:7" ht="18.75" x14ac:dyDescent="0.3">
      <c r="A2615" s="63"/>
      <c r="B2615" s="63"/>
      <c r="C2615" s="63"/>
      <c r="D2615" s="63"/>
      <c r="E2615" s="63"/>
      <c r="F2615" s="53"/>
      <c r="G2615" s="53"/>
    </row>
    <row r="2616" spans="1:7" ht="18.75" x14ac:dyDescent="0.3">
      <c r="A2616" s="63"/>
      <c r="B2616" s="63"/>
      <c r="C2616" s="63"/>
      <c r="D2616" s="63"/>
      <c r="E2616" s="63"/>
      <c r="F2616" s="53"/>
      <c r="G2616" s="53"/>
    </row>
    <row r="2617" spans="1:7" ht="18.75" x14ac:dyDescent="0.3">
      <c r="A2617" s="63"/>
      <c r="B2617" s="63"/>
      <c r="C2617" s="63"/>
      <c r="D2617" s="63"/>
      <c r="E2617" s="63"/>
      <c r="F2617" s="53"/>
      <c r="G2617" s="53"/>
    </row>
    <row r="2618" spans="1:7" ht="18.75" x14ac:dyDescent="0.3">
      <c r="A2618" s="63"/>
      <c r="B2618" s="63"/>
      <c r="C2618" s="63"/>
      <c r="D2618" s="63"/>
      <c r="E2618" s="63"/>
      <c r="F2618" s="53"/>
      <c r="G2618" s="53"/>
    </row>
    <row r="2619" spans="1:7" ht="18.75" x14ac:dyDescent="0.3">
      <c r="A2619" s="63"/>
      <c r="B2619" s="63"/>
      <c r="C2619" s="63"/>
      <c r="D2619" s="63"/>
      <c r="E2619" s="63"/>
      <c r="F2619" s="53"/>
      <c r="G2619" s="53"/>
    </row>
    <row r="2620" spans="1:7" ht="18.75" x14ac:dyDescent="0.3">
      <c r="A2620" s="63"/>
      <c r="B2620" s="63"/>
      <c r="C2620" s="63"/>
      <c r="D2620" s="63"/>
      <c r="E2620" s="63"/>
      <c r="F2620" s="53"/>
      <c r="G2620" s="53"/>
    </row>
    <row r="2621" spans="1:7" ht="18.75" x14ac:dyDescent="0.3">
      <c r="A2621" s="63"/>
      <c r="B2621" s="63"/>
      <c r="C2621" s="63"/>
      <c r="D2621" s="63"/>
      <c r="E2621" s="63"/>
      <c r="F2621" s="53"/>
      <c r="G2621" s="53"/>
    </row>
    <row r="2622" spans="1:7" ht="18.75" x14ac:dyDescent="0.3">
      <c r="A2622" s="63"/>
      <c r="B2622" s="63"/>
      <c r="C2622" s="63"/>
      <c r="D2622" s="63"/>
      <c r="E2622" s="63"/>
      <c r="F2622" s="53"/>
      <c r="G2622" s="53"/>
    </row>
    <row r="2623" spans="1:7" ht="18.75" x14ac:dyDescent="0.3">
      <c r="A2623" s="63"/>
      <c r="B2623" s="63"/>
      <c r="C2623" s="63"/>
      <c r="D2623" s="63"/>
      <c r="E2623" s="63"/>
      <c r="F2623" s="53"/>
      <c r="G2623" s="53"/>
    </row>
    <row r="2624" spans="1:7" ht="18.75" x14ac:dyDescent="0.3">
      <c r="A2624" s="63"/>
      <c r="B2624" s="63"/>
      <c r="C2624" s="63"/>
      <c r="D2624" s="63"/>
      <c r="E2624" s="63"/>
      <c r="F2624" s="53"/>
      <c r="G2624" s="53"/>
    </row>
    <row r="2625" spans="1:7" ht="18.75" x14ac:dyDescent="0.3">
      <c r="A2625" s="63"/>
      <c r="B2625" s="63"/>
      <c r="C2625" s="63"/>
      <c r="D2625" s="63"/>
      <c r="E2625" s="63"/>
      <c r="F2625" s="53"/>
      <c r="G2625" s="53"/>
    </row>
    <row r="2626" spans="1:7" ht="18.75" x14ac:dyDescent="0.3">
      <c r="A2626" s="63"/>
      <c r="B2626" s="63"/>
      <c r="C2626" s="63"/>
      <c r="D2626" s="63"/>
      <c r="E2626" s="63"/>
      <c r="F2626" s="53"/>
      <c r="G2626" s="53"/>
    </row>
    <row r="2627" spans="1:7" ht="18.75" x14ac:dyDescent="0.3">
      <c r="A2627" s="63"/>
      <c r="B2627" s="63"/>
      <c r="C2627" s="63"/>
      <c r="D2627" s="63"/>
      <c r="E2627" s="63"/>
      <c r="F2627" s="53"/>
      <c r="G2627" s="53"/>
    </row>
    <row r="2628" spans="1:7" ht="18.75" x14ac:dyDescent="0.3">
      <c r="A2628" s="63"/>
      <c r="B2628" s="63"/>
      <c r="C2628" s="63"/>
      <c r="D2628" s="63"/>
      <c r="E2628" s="63"/>
      <c r="F2628" s="53"/>
      <c r="G2628" s="53"/>
    </row>
    <row r="2629" spans="1:7" ht="18.75" x14ac:dyDescent="0.3">
      <c r="A2629" s="63"/>
      <c r="B2629" s="63"/>
      <c r="C2629" s="63"/>
      <c r="D2629" s="63"/>
      <c r="E2629" s="63"/>
      <c r="F2629" s="53"/>
      <c r="G2629" s="53"/>
    </row>
    <row r="2630" spans="1:7" ht="18.75" x14ac:dyDescent="0.3">
      <c r="A2630" s="63"/>
      <c r="B2630" s="63"/>
      <c r="C2630" s="63"/>
      <c r="D2630" s="63"/>
      <c r="E2630" s="63"/>
      <c r="F2630" s="53"/>
      <c r="G2630" s="53"/>
    </row>
    <row r="2631" spans="1:7" ht="18.75" x14ac:dyDescent="0.3">
      <c r="A2631" s="63"/>
      <c r="B2631" s="63"/>
      <c r="C2631" s="63"/>
      <c r="D2631" s="63"/>
      <c r="E2631" s="63"/>
      <c r="F2631" s="53"/>
      <c r="G2631" s="53"/>
    </row>
    <row r="2632" spans="1:7" ht="18.75" x14ac:dyDescent="0.3">
      <c r="A2632" s="63"/>
      <c r="B2632" s="63"/>
      <c r="C2632" s="63"/>
      <c r="D2632" s="63"/>
      <c r="E2632" s="63"/>
      <c r="F2632" s="53"/>
      <c r="G2632" s="53"/>
    </row>
    <row r="2633" spans="1:7" ht="18.75" x14ac:dyDescent="0.3">
      <c r="A2633" s="63"/>
      <c r="B2633" s="63"/>
      <c r="C2633" s="63"/>
      <c r="D2633" s="63"/>
      <c r="E2633" s="63"/>
      <c r="F2633" s="53"/>
      <c r="G2633" s="53"/>
    </row>
    <row r="2634" spans="1:7" ht="18.75" x14ac:dyDescent="0.3">
      <c r="A2634" s="63"/>
      <c r="B2634" s="63"/>
      <c r="C2634" s="63"/>
      <c r="D2634" s="63"/>
      <c r="E2634" s="63"/>
      <c r="F2634" s="53"/>
      <c r="G2634" s="53"/>
    </row>
    <row r="2635" spans="1:7" ht="18.75" x14ac:dyDescent="0.3">
      <c r="A2635" s="63"/>
      <c r="B2635" s="63"/>
      <c r="C2635" s="63"/>
      <c r="D2635" s="63"/>
      <c r="E2635" s="63"/>
      <c r="F2635" s="53"/>
      <c r="G2635" s="53"/>
    </row>
    <row r="2636" spans="1:7" ht="18.75" x14ac:dyDescent="0.3">
      <c r="A2636" s="63"/>
      <c r="B2636" s="63"/>
      <c r="C2636" s="63"/>
      <c r="D2636" s="63"/>
      <c r="E2636" s="63"/>
      <c r="F2636" s="53"/>
      <c r="G2636" s="53"/>
    </row>
    <row r="2637" spans="1:7" ht="18.75" x14ac:dyDescent="0.3">
      <c r="A2637" s="63"/>
      <c r="B2637" s="63"/>
      <c r="C2637" s="63"/>
      <c r="D2637" s="63"/>
      <c r="E2637" s="63"/>
      <c r="F2637" s="53"/>
      <c r="G2637" s="53"/>
    </row>
    <row r="2638" spans="1:7" ht="18.75" x14ac:dyDescent="0.3">
      <c r="A2638" s="63"/>
      <c r="B2638" s="63"/>
      <c r="C2638" s="63"/>
      <c r="D2638" s="63"/>
      <c r="E2638" s="63"/>
      <c r="F2638" s="53"/>
      <c r="G2638" s="53"/>
    </row>
    <row r="2639" spans="1:7" ht="15" customHeight="1" x14ac:dyDescent="0.3">
      <c r="A2639" s="63"/>
      <c r="B2639" s="63"/>
      <c r="C2639" s="63"/>
      <c r="D2639" s="63"/>
      <c r="E2639" s="63"/>
      <c r="F2639" s="53"/>
      <c r="G2639" s="53"/>
    </row>
    <row r="2640" spans="1:7" ht="15" customHeight="1" x14ac:dyDescent="0.3">
      <c r="A2640" s="63"/>
      <c r="B2640" s="63"/>
      <c r="C2640" s="63"/>
      <c r="D2640" s="63"/>
      <c r="E2640" s="63"/>
      <c r="F2640" s="53"/>
      <c r="G2640" s="53"/>
    </row>
    <row r="2641" spans="1:7" ht="18.75" x14ac:dyDescent="0.3">
      <c r="A2641" s="63"/>
      <c r="B2641" s="63"/>
      <c r="C2641" s="63"/>
      <c r="D2641" s="63"/>
      <c r="E2641" s="63"/>
      <c r="F2641" s="53"/>
      <c r="G2641" s="53"/>
    </row>
    <row r="2642" spans="1:7" ht="18.75" x14ac:dyDescent="0.3">
      <c r="A2642" s="63"/>
      <c r="B2642" s="63"/>
      <c r="C2642" s="63"/>
      <c r="D2642" s="63"/>
      <c r="E2642" s="63"/>
      <c r="F2642" s="53"/>
      <c r="G2642" s="53"/>
    </row>
    <row r="2643" spans="1:7" ht="15" customHeight="1" x14ac:dyDescent="0.3">
      <c r="A2643" s="63"/>
      <c r="B2643" s="63"/>
      <c r="C2643" s="63"/>
      <c r="D2643" s="63"/>
      <c r="E2643" s="63"/>
      <c r="F2643" s="53"/>
      <c r="G2643" s="53"/>
    </row>
    <row r="2644" spans="1:7" ht="33" customHeight="1" x14ac:dyDescent="0.3">
      <c r="A2644" s="63"/>
      <c r="B2644" s="63"/>
      <c r="C2644" s="63"/>
      <c r="D2644" s="63"/>
      <c r="E2644" s="63"/>
      <c r="F2644" s="53"/>
      <c r="G2644" s="53"/>
    </row>
    <row r="2645" spans="1:7" ht="18.75" x14ac:dyDescent="0.3">
      <c r="A2645" s="63"/>
      <c r="B2645" s="63"/>
      <c r="C2645" s="63"/>
      <c r="D2645" s="63"/>
      <c r="E2645" s="63"/>
      <c r="F2645" s="53"/>
      <c r="G2645" s="53"/>
    </row>
    <row r="2646" spans="1:7" ht="15" customHeight="1" x14ac:dyDescent="0.3">
      <c r="A2646" s="63"/>
      <c r="B2646" s="63"/>
      <c r="C2646" s="63"/>
      <c r="D2646" s="63"/>
      <c r="E2646" s="63"/>
      <c r="F2646" s="53"/>
      <c r="G2646" s="53"/>
    </row>
    <row r="2647" spans="1:7" ht="15" customHeight="1" x14ac:dyDescent="0.3">
      <c r="A2647" s="63"/>
      <c r="B2647" s="63"/>
      <c r="C2647" s="63"/>
      <c r="D2647" s="63"/>
      <c r="E2647" s="63"/>
      <c r="F2647" s="53"/>
      <c r="G2647" s="53"/>
    </row>
    <row r="2648" spans="1:7" ht="18.75" x14ac:dyDescent="0.3">
      <c r="A2648" s="63"/>
      <c r="B2648" s="63"/>
      <c r="C2648" s="63"/>
      <c r="D2648" s="63"/>
      <c r="E2648" s="63"/>
      <c r="F2648" s="53"/>
      <c r="G2648" s="53"/>
    </row>
    <row r="2649" spans="1:7" ht="18.75" x14ac:dyDescent="0.3">
      <c r="A2649" s="63"/>
      <c r="B2649" s="63"/>
      <c r="C2649" s="63"/>
      <c r="D2649" s="63"/>
      <c r="E2649" s="63"/>
      <c r="F2649" s="53"/>
      <c r="G2649" s="53"/>
    </row>
    <row r="2650" spans="1:7" ht="15" customHeight="1" x14ac:dyDescent="0.3">
      <c r="A2650" s="63"/>
      <c r="B2650" s="63"/>
      <c r="C2650" s="63"/>
      <c r="D2650" s="63"/>
      <c r="E2650" s="63"/>
      <c r="F2650" s="53"/>
      <c r="G2650" s="53"/>
    </row>
    <row r="2651" spans="1:7" ht="15" customHeight="1" x14ac:dyDescent="0.3">
      <c r="A2651" s="58"/>
      <c r="B2651" s="58"/>
      <c r="C2651" s="58"/>
      <c r="D2651" s="58"/>
      <c r="E2651" s="58"/>
      <c r="F2651" s="59"/>
      <c r="G2651" s="59"/>
    </row>
    <row r="2652" spans="1:7" ht="15" customHeight="1" x14ac:dyDescent="0.3">
      <c r="A2652" s="58"/>
      <c r="B2652" s="58"/>
      <c r="C2652" s="58"/>
      <c r="D2652" s="58"/>
      <c r="E2652" s="58"/>
      <c r="F2652" s="59"/>
      <c r="G2652" s="59"/>
    </row>
    <row r="2653" spans="1:7" ht="15" customHeight="1" x14ac:dyDescent="0.3">
      <c r="A2653" s="58"/>
      <c r="B2653" s="58"/>
      <c r="C2653" s="58"/>
      <c r="D2653" s="58"/>
      <c r="E2653" s="58"/>
      <c r="F2653" s="59"/>
      <c r="G2653" s="59"/>
    </row>
    <row r="2654" spans="1:7" ht="15" customHeight="1" x14ac:dyDescent="0.3">
      <c r="A2654" s="58"/>
      <c r="B2654" s="58"/>
      <c r="C2654" s="58"/>
      <c r="D2654" s="58"/>
      <c r="E2654" s="58"/>
      <c r="F2654" s="59"/>
      <c r="G2654" s="59"/>
    </row>
    <row r="2655" spans="1:7" ht="15" customHeight="1" x14ac:dyDescent="0.3">
      <c r="A2655" s="58"/>
      <c r="B2655" s="58"/>
      <c r="C2655" s="58"/>
      <c r="D2655" s="58"/>
      <c r="E2655" s="58"/>
      <c r="F2655" s="59"/>
      <c r="G2655" s="59"/>
    </row>
    <row r="2656" spans="1:7" ht="15" customHeight="1" x14ac:dyDescent="0.3">
      <c r="A2656" s="63"/>
      <c r="B2656" s="63"/>
      <c r="C2656" s="63"/>
      <c r="D2656" s="63"/>
      <c r="E2656" s="63"/>
      <c r="F2656" s="53"/>
      <c r="G2656" s="53"/>
    </row>
    <row r="2657" spans="1:7" ht="15" customHeight="1" x14ac:dyDescent="0.3">
      <c r="A2657" s="63"/>
      <c r="B2657" s="63"/>
      <c r="C2657" s="63"/>
      <c r="D2657" s="63"/>
      <c r="E2657" s="63"/>
      <c r="F2657" s="53"/>
      <c r="G2657" s="53"/>
    </row>
    <row r="2658" spans="1:7" ht="15" customHeight="1" x14ac:dyDescent="0.3">
      <c r="A2658" s="63"/>
      <c r="B2658" s="63"/>
      <c r="C2658" s="63"/>
      <c r="D2658" s="63"/>
      <c r="E2658" s="63"/>
      <c r="F2658" s="53"/>
      <c r="G2658" s="53"/>
    </row>
    <row r="2659" spans="1:7" ht="15" customHeight="1" x14ac:dyDescent="0.3">
      <c r="A2659" s="63"/>
      <c r="B2659" s="63"/>
      <c r="C2659" s="63"/>
      <c r="D2659" s="63"/>
      <c r="E2659" s="63"/>
      <c r="F2659" s="53"/>
      <c r="G2659" s="53"/>
    </row>
    <row r="2660" spans="1:7" ht="15" customHeight="1" x14ac:dyDescent="0.3">
      <c r="A2660" s="63"/>
      <c r="B2660" s="63"/>
      <c r="C2660" s="63"/>
      <c r="D2660" s="63"/>
      <c r="E2660" s="63"/>
      <c r="F2660" s="53"/>
      <c r="G2660" s="53"/>
    </row>
    <row r="2661" spans="1:7" ht="15" customHeight="1" x14ac:dyDescent="0.3">
      <c r="A2661" s="63"/>
      <c r="B2661" s="63"/>
      <c r="C2661" s="63"/>
      <c r="D2661" s="63"/>
      <c r="E2661" s="63"/>
      <c r="F2661" s="53"/>
      <c r="G2661" s="53"/>
    </row>
    <row r="2662" spans="1:7" ht="15" customHeight="1" x14ac:dyDescent="0.3">
      <c r="A2662" s="63"/>
      <c r="B2662" s="63"/>
      <c r="C2662" s="63"/>
      <c r="D2662" s="63"/>
      <c r="E2662" s="63"/>
      <c r="F2662" s="53"/>
      <c r="G2662" s="53"/>
    </row>
    <row r="2663" spans="1:7" ht="15" customHeight="1" x14ac:dyDescent="0.3">
      <c r="A2663" s="63"/>
      <c r="B2663" s="63"/>
      <c r="C2663" s="63"/>
      <c r="D2663" s="63"/>
      <c r="E2663" s="63"/>
      <c r="F2663" s="53"/>
      <c r="G2663" s="53"/>
    </row>
    <row r="2664" spans="1:7" ht="15" customHeight="1" x14ac:dyDescent="0.3">
      <c r="A2664" s="63"/>
      <c r="B2664" s="63"/>
      <c r="C2664" s="63"/>
      <c r="D2664" s="63"/>
      <c r="E2664" s="63"/>
      <c r="F2664" s="53"/>
      <c r="G2664" s="53"/>
    </row>
    <row r="2665" spans="1:7" ht="15" customHeight="1" x14ac:dyDescent="0.3">
      <c r="A2665" s="63"/>
      <c r="B2665" s="63"/>
      <c r="C2665" s="63"/>
      <c r="D2665" s="63"/>
      <c r="E2665" s="63"/>
      <c r="F2665" s="53"/>
      <c r="G2665" s="53"/>
    </row>
    <row r="2666" spans="1:7" ht="15" customHeight="1" x14ac:dyDescent="0.3">
      <c r="A2666" s="63"/>
      <c r="B2666" s="63"/>
      <c r="C2666" s="63"/>
      <c r="D2666" s="63"/>
      <c r="E2666" s="63"/>
      <c r="F2666" s="53"/>
      <c r="G2666" s="53"/>
    </row>
    <row r="2667" spans="1:7" ht="15" customHeight="1" x14ac:dyDescent="0.3">
      <c r="A2667" s="63"/>
      <c r="B2667" s="63"/>
      <c r="C2667" s="63"/>
      <c r="D2667" s="63"/>
      <c r="E2667" s="63"/>
      <c r="F2667" s="53"/>
      <c r="G2667" s="53"/>
    </row>
    <row r="2668" spans="1:7" ht="15" customHeight="1" x14ac:dyDescent="0.3">
      <c r="A2668" s="63"/>
      <c r="B2668" s="63"/>
      <c r="C2668" s="63"/>
      <c r="D2668" s="63"/>
      <c r="E2668" s="63"/>
      <c r="F2668" s="53"/>
      <c r="G2668" s="53"/>
    </row>
    <row r="2669" spans="1:7" ht="15" customHeight="1" x14ac:dyDescent="0.3">
      <c r="A2669" s="63"/>
      <c r="B2669" s="63"/>
      <c r="C2669" s="63"/>
      <c r="D2669" s="63"/>
      <c r="E2669" s="63"/>
      <c r="F2669" s="53"/>
      <c r="G2669" s="53"/>
    </row>
    <row r="2670" spans="1:7" ht="15" customHeight="1" x14ac:dyDescent="0.3">
      <c r="A2670" s="63"/>
      <c r="B2670" s="63"/>
      <c r="C2670" s="63"/>
      <c r="D2670" s="63"/>
      <c r="E2670" s="63"/>
      <c r="F2670" s="53"/>
      <c r="G2670" s="53"/>
    </row>
    <row r="2671" spans="1:7" ht="15" customHeight="1" x14ac:dyDescent="0.3">
      <c r="A2671" s="63"/>
      <c r="B2671" s="63"/>
      <c r="C2671" s="63"/>
      <c r="D2671" s="63"/>
      <c r="E2671" s="63"/>
      <c r="F2671" s="53"/>
      <c r="G2671" s="53"/>
    </row>
    <row r="2672" spans="1:7" ht="15" customHeight="1" x14ac:dyDescent="0.3">
      <c r="A2672" s="63"/>
      <c r="B2672" s="63"/>
      <c r="C2672" s="63"/>
      <c r="D2672" s="63"/>
      <c r="E2672" s="63"/>
      <c r="F2672" s="53"/>
      <c r="G2672" s="53"/>
    </row>
    <row r="2673" spans="1:7" ht="15" customHeight="1" x14ac:dyDescent="0.3">
      <c r="A2673" s="63"/>
      <c r="B2673" s="63"/>
      <c r="C2673" s="63"/>
      <c r="D2673" s="63"/>
      <c r="E2673" s="63"/>
      <c r="F2673" s="53"/>
      <c r="G2673" s="53"/>
    </row>
    <row r="2674" spans="1:7" ht="15" customHeight="1" x14ac:dyDescent="0.3">
      <c r="A2674" s="63"/>
      <c r="B2674" s="63"/>
      <c r="C2674" s="63"/>
      <c r="D2674" s="63"/>
      <c r="E2674" s="63"/>
      <c r="F2674" s="53"/>
      <c r="G2674" s="53"/>
    </row>
    <row r="2675" spans="1:7" ht="15" customHeight="1" x14ac:dyDescent="0.3">
      <c r="A2675" s="63"/>
      <c r="B2675" s="63"/>
      <c r="C2675" s="63"/>
      <c r="D2675" s="63"/>
      <c r="E2675" s="63"/>
      <c r="F2675" s="53"/>
      <c r="G2675" s="53"/>
    </row>
    <row r="2676" spans="1:7" ht="15" customHeight="1" x14ac:dyDescent="0.3">
      <c r="A2676" s="63"/>
      <c r="B2676" s="63"/>
      <c r="C2676" s="63"/>
      <c r="D2676" s="63"/>
      <c r="E2676" s="63"/>
      <c r="F2676" s="53"/>
      <c r="G2676" s="53"/>
    </row>
    <row r="2677" spans="1:7" ht="15" customHeight="1" x14ac:dyDescent="0.3">
      <c r="A2677" s="63"/>
      <c r="B2677" s="63"/>
      <c r="C2677" s="63"/>
      <c r="D2677" s="63"/>
      <c r="E2677" s="63"/>
      <c r="F2677" s="53"/>
      <c r="G2677" s="53"/>
    </row>
    <row r="2678" spans="1:7" ht="15" customHeight="1" x14ac:dyDescent="0.3">
      <c r="A2678" s="63"/>
      <c r="B2678" s="63"/>
      <c r="C2678" s="63"/>
      <c r="D2678" s="63"/>
      <c r="E2678" s="63"/>
      <c r="F2678" s="53"/>
      <c r="G2678" s="53"/>
    </row>
    <row r="2679" spans="1:7" ht="15" customHeight="1" x14ac:dyDescent="0.3">
      <c r="A2679" s="63"/>
      <c r="B2679" s="63"/>
      <c r="C2679" s="63"/>
      <c r="D2679" s="63"/>
      <c r="E2679" s="63"/>
      <c r="F2679" s="53"/>
      <c r="G2679" s="53"/>
    </row>
    <row r="2680" spans="1:7" ht="15" customHeight="1" x14ac:dyDescent="0.3">
      <c r="A2680" s="63"/>
      <c r="B2680" s="63"/>
      <c r="C2680" s="63"/>
      <c r="D2680" s="63"/>
      <c r="E2680" s="63"/>
      <c r="F2680" s="53"/>
      <c r="G2680" s="53"/>
    </row>
    <row r="2681" spans="1:7" ht="18.75" x14ac:dyDescent="0.3">
      <c r="A2681" s="63"/>
      <c r="B2681" s="63"/>
      <c r="C2681" s="63"/>
      <c r="D2681" s="63"/>
      <c r="E2681" s="63"/>
      <c r="F2681" s="53"/>
      <c r="G2681" s="53"/>
    </row>
    <row r="2682" spans="1:7" ht="15" customHeight="1" x14ac:dyDescent="0.3">
      <c r="A2682" s="63"/>
      <c r="B2682" s="63"/>
      <c r="C2682" s="63"/>
      <c r="D2682" s="63"/>
      <c r="E2682" s="63"/>
      <c r="F2682" s="53"/>
      <c r="G2682" s="53"/>
    </row>
    <row r="2683" spans="1:7" ht="15" customHeight="1" x14ac:dyDescent="0.3">
      <c r="A2683" s="63"/>
      <c r="B2683" s="63"/>
      <c r="C2683" s="63"/>
      <c r="D2683" s="63"/>
      <c r="E2683" s="63"/>
      <c r="F2683" s="53"/>
      <c r="G2683" s="53"/>
    </row>
    <row r="2684" spans="1:7" ht="18.75" x14ac:dyDescent="0.3">
      <c r="A2684" s="63"/>
      <c r="B2684" s="63"/>
      <c r="C2684" s="63"/>
      <c r="D2684" s="63"/>
      <c r="E2684" s="63"/>
      <c r="F2684" s="53"/>
      <c r="G2684" s="53"/>
    </row>
    <row r="2685" spans="1:7" ht="15" customHeight="1" x14ac:dyDescent="0.3">
      <c r="A2685" s="63"/>
      <c r="B2685" s="63"/>
      <c r="C2685" s="63"/>
      <c r="D2685" s="63"/>
      <c r="E2685" s="63"/>
      <c r="F2685" s="53"/>
      <c r="G2685" s="53"/>
    </row>
    <row r="2686" spans="1:7" ht="15" customHeight="1" x14ac:dyDescent="0.3">
      <c r="A2686" s="63"/>
      <c r="B2686" s="63"/>
      <c r="C2686" s="63"/>
      <c r="D2686" s="63"/>
      <c r="E2686" s="63"/>
      <c r="F2686" s="53"/>
      <c r="G2686" s="53"/>
    </row>
    <row r="2687" spans="1:7" ht="15" customHeight="1" x14ac:dyDescent="0.3">
      <c r="A2687" s="63"/>
      <c r="B2687" s="63"/>
      <c r="C2687" s="63"/>
      <c r="D2687" s="63"/>
      <c r="E2687" s="63"/>
      <c r="F2687" s="53"/>
      <c r="G2687" s="53"/>
    </row>
    <row r="2688" spans="1:7" ht="15" customHeight="1" x14ac:dyDescent="0.3">
      <c r="A2688" s="63"/>
      <c r="B2688" s="63"/>
      <c r="C2688" s="63"/>
      <c r="D2688" s="63"/>
      <c r="E2688" s="63"/>
      <c r="F2688" s="53"/>
      <c r="G2688" s="53"/>
    </row>
    <row r="2689" spans="1:7" ht="15" customHeight="1" x14ac:dyDescent="0.3">
      <c r="A2689" s="63"/>
      <c r="B2689" s="63"/>
      <c r="C2689" s="63"/>
      <c r="D2689" s="63"/>
      <c r="E2689" s="63"/>
      <c r="F2689" s="53"/>
      <c r="G2689" s="53"/>
    </row>
    <row r="2690" spans="1:7" ht="15" customHeight="1" x14ac:dyDescent="0.3">
      <c r="A2690" s="63"/>
      <c r="B2690" s="63"/>
      <c r="C2690" s="63"/>
      <c r="D2690" s="63"/>
      <c r="E2690" s="63"/>
      <c r="F2690" s="53"/>
      <c r="G2690" s="53"/>
    </row>
    <row r="2691" spans="1:7" ht="15" customHeight="1" x14ac:dyDescent="0.3">
      <c r="A2691" s="58"/>
      <c r="B2691" s="58"/>
      <c r="C2691" s="58"/>
      <c r="D2691" s="58"/>
      <c r="E2691" s="58"/>
      <c r="F2691" s="59"/>
      <c r="G2691" s="59"/>
    </row>
    <row r="2692" spans="1:7" ht="15" customHeight="1" x14ac:dyDescent="0.3">
      <c r="A2692" s="58"/>
      <c r="B2692" s="58"/>
      <c r="C2692" s="58"/>
      <c r="D2692" s="58"/>
      <c r="E2692" s="58"/>
      <c r="F2692" s="59"/>
      <c r="G2692" s="59"/>
    </row>
    <row r="2693" spans="1:7" ht="15" customHeight="1" x14ac:dyDescent="0.3">
      <c r="A2693" s="58"/>
      <c r="B2693" s="58"/>
      <c r="C2693" s="58"/>
      <c r="D2693" s="58"/>
      <c r="E2693" s="58"/>
      <c r="F2693" s="59"/>
      <c r="G2693" s="59"/>
    </row>
    <row r="2694" spans="1:7" ht="15" customHeight="1" x14ac:dyDescent="0.3">
      <c r="A2694" s="58"/>
      <c r="B2694" s="58"/>
      <c r="C2694" s="58"/>
      <c r="D2694" s="58"/>
      <c r="E2694" s="58"/>
      <c r="F2694" s="59"/>
      <c r="G2694" s="59"/>
    </row>
    <row r="2695" spans="1:7" ht="15" customHeight="1" x14ac:dyDescent="0.3">
      <c r="A2695" s="58"/>
      <c r="B2695" s="58"/>
      <c r="C2695" s="58"/>
      <c r="D2695" s="58"/>
      <c r="E2695" s="58"/>
      <c r="F2695" s="59"/>
      <c r="G2695" s="59"/>
    </row>
    <row r="2696" spans="1:7" ht="15" customHeight="1" x14ac:dyDescent="0.3">
      <c r="A2696" s="58"/>
      <c r="B2696" s="58"/>
      <c r="C2696" s="58"/>
      <c r="D2696" s="58"/>
      <c r="E2696" s="58"/>
      <c r="F2696" s="59"/>
      <c r="G2696" s="59"/>
    </row>
    <row r="2697" spans="1:7" ht="15" customHeight="1" x14ac:dyDescent="0.3">
      <c r="A2697" s="58"/>
      <c r="B2697" s="58"/>
      <c r="C2697" s="58"/>
      <c r="D2697" s="58"/>
      <c r="E2697" s="58"/>
      <c r="F2697" s="59"/>
      <c r="G2697" s="59"/>
    </row>
    <row r="2698" spans="1:7" ht="15" customHeight="1" x14ac:dyDescent="0.3">
      <c r="A2698" s="58"/>
      <c r="B2698" s="58"/>
      <c r="C2698" s="58"/>
      <c r="D2698" s="58"/>
      <c r="E2698" s="58"/>
      <c r="F2698" s="59"/>
      <c r="G2698" s="59"/>
    </row>
    <row r="2699" spans="1:7" ht="15" customHeight="1" x14ac:dyDescent="0.3">
      <c r="A2699" s="58"/>
      <c r="B2699" s="58"/>
      <c r="C2699" s="58"/>
      <c r="D2699" s="58"/>
      <c r="E2699" s="58"/>
      <c r="F2699" s="59"/>
      <c r="G2699" s="59"/>
    </row>
    <row r="2700" spans="1:7" ht="15" customHeight="1" x14ac:dyDescent="0.3">
      <c r="A2700" s="58"/>
      <c r="B2700" s="58"/>
      <c r="C2700" s="58"/>
      <c r="D2700" s="58"/>
      <c r="E2700" s="58"/>
      <c r="F2700" s="59"/>
      <c r="G2700" s="59"/>
    </row>
    <row r="2701" spans="1:7" ht="15" customHeight="1" x14ac:dyDescent="0.3">
      <c r="A2701" s="58"/>
      <c r="B2701" s="58"/>
      <c r="C2701" s="58"/>
      <c r="D2701" s="58"/>
      <c r="E2701" s="58"/>
      <c r="F2701" s="59"/>
      <c r="G2701" s="59"/>
    </row>
    <row r="2702" spans="1:7" ht="15" customHeight="1" x14ac:dyDescent="0.3">
      <c r="A2702" s="58"/>
      <c r="B2702" s="58"/>
      <c r="C2702" s="58"/>
      <c r="D2702" s="58"/>
      <c r="E2702" s="58"/>
      <c r="F2702" s="59"/>
      <c r="G2702" s="59"/>
    </row>
    <row r="2703" spans="1:7" ht="15" customHeight="1" x14ac:dyDescent="0.3">
      <c r="A2703" s="58"/>
      <c r="B2703" s="58"/>
      <c r="C2703" s="58"/>
      <c r="D2703" s="58"/>
      <c r="E2703" s="58"/>
      <c r="F2703" s="59"/>
      <c r="G2703" s="59"/>
    </row>
    <row r="2704" spans="1:7" ht="15" customHeight="1" x14ac:dyDescent="0.3">
      <c r="A2704" s="58"/>
      <c r="B2704" s="58"/>
      <c r="C2704" s="58"/>
      <c r="D2704" s="58"/>
      <c r="E2704" s="58"/>
      <c r="F2704" s="59"/>
      <c r="G2704" s="59"/>
    </row>
    <row r="2705" spans="1:7" ht="15" customHeight="1" x14ac:dyDescent="0.3">
      <c r="A2705" s="58"/>
      <c r="B2705" s="58"/>
      <c r="C2705" s="58"/>
      <c r="D2705" s="58"/>
      <c r="E2705" s="58"/>
      <c r="F2705" s="59"/>
      <c r="G2705" s="59"/>
    </row>
    <row r="2706" spans="1:7" ht="15" customHeight="1" x14ac:dyDescent="0.3">
      <c r="A2706" s="58"/>
      <c r="B2706" s="58"/>
      <c r="C2706" s="58"/>
      <c r="D2706" s="58"/>
      <c r="E2706" s="58"/>
      <c r="F2706" s="59"/>
      <c r="G2706" s="59"/>
    </row>
    <row r="2707" spans="1:7" ht="15" customHeight="1" x14ac:dyDescent="0.3">
      <c r="A2707" s="58"/>
      <c r="B2707" s="58"/>
      <c r="C2707" s="58"/>
      <c r="D2707" s="58"/>
      <c r="E2707" s="58"/>
      <c r="F2707" s="59"/>
      <c r="G2707" s="59"/>
    </row>
    <row r="2708" spans="1:7" ht="15" customHeight="1" x14ac:dyDescent="0.3">
      <c r="A2708" s="58"/>
      <c r="B2708" s="58"/>
      <c r="C2708" s="58"/>
      <c r="D2708" s="58"/>
      <c r="E2708" s="58"/>
      <c r="F2708" s="59"/>
      <c r="G2708" s="59"/>
    </row>
    <row r="2709" spans="1:7" ht="15" customHeight="1" x14ac:dyDescent="0.3">
      <c r="A2709" s="58"/>
      <c r="B2709" s="58"/>
      <c r="C2709" s="58"/>
      <c r="D2709" s="58"/>
      <c r="E2709" s="58"/>
      <c r="F2709" s="59"/>
      <c r="G2709" s="59"/>
    </row>
    <row r="2710" spans="1:7" ht="15" customHeight="1" x14ac:dyDescent="0.3">
      <c r="A2710" s="58"/>
      <c r="B2710" s="58"/>
      <c r="C2710" s="58"/>
      <c r="D2710" s="58"/>
      <c r="E2710" s="58"/>
      <c r="F2710" s="59"/>
      <c r="G2710" s="59"/>
    </row>
    <row r="2711" spans="1:7" ht="15" customHeight="1" x14ac:dyDescent="0.3">
      <c r="A2711" s="58"/>
      <c r="B2711" s="58"/>
      <c r="C2711" s="58"/>
      <c r="D2711" s="58"/>
      <c r="E2711" s="58"/>
      <c r="F2711" s="59"/>
      <c r="G2711" s="59"/>
    </row>
    <row r="2712" spans="1:7" ht="15" customHeight="1" x14ac:dyDescent="0.3">
      <c r="A2712" s="58"/>
      <c r="B2712" s="58"/>
      <c r="C2712" s="58"/>
      <c r="D2712" s="58"/>
      <c r="E2712" s="58"/>
      <c r="F2712" s="59"/>
      <c r="G2712" s="59"/>
    </row>
    <row r="2713" spans="1:7" ht="15" customHeight="1" x14ac:dyDescent="0.3">
      <c r="A2713" s="58"/>
      <c r="B2713" s="58"/>
      <c r="C2713" s="58"/>
      <c r="D2713" s="58"/>
      <c r="E2713" s="58"/>
      <c r="F2713" s="59"/>
      <c r="G2713" s="59"/>
    </row>
    <row r="2714" spans="1:7" ht="15" customHeight="1" x14ac:dyDescent="0.3">
      <c r="A2714" s="58"/>
      <c r="B2714" s="58"/>
      <c r="C2714" s="58"/>
      <c r="D2714" s="58"/>
      <c r="E2714" s="58"/>
      <c r="F2714" s="59"/>
      <c r="G2714" s="59"/>
    </row>
    <row r="2715" spans="1:7" ht="15" customHeight="1" x14ac:dyDescent="0.3">
      <c r="A2715" s="58"/>
      <c r="B2715" s="58"/>
      <c r="C2715" s="58"/>
      <c r="D2715" s="58"/>
      <c r="E2715" s="58"/>
      <c r="F2715" s="59"/>
      <c r="G2715" s="59"/>
    </row>
    <row r="2716" spans="1:7" ht="15" customHeight="1" x14ac:dyDescent="0.3">
      <c r="A2716" s="58"/>
      <c r="B2716" s="58"/>
      <c r="C2716" s="58"/>
      <c r="D2716" s="58"/>
      <c r="E2716" s="58"/>
      <c r="F2716" s="59"/>
      <c r="G2716" s="59"/>
    </row>
    <row r="2717" spans="1:7" ht="15" customHeight="1" x14ac:dyDescent="0.3">
      <c r="A2717" s="58"/>
      <c r="B2717" s="58"/>
      <c r="C2717" s="58"/>
      <c r="D2717" s="58"/>
      <c r="E2717" s="58"/>
      <c r="F2717" s="59"/>
      <c r="G2717" s="59"/>
    </row>
    <row r="2718" spans="1:7" ht="15" customHeight="1" x14ac:dyDescent="0.3">
      <c r="A2718" s="58"/>
      <c r="B2718" s="58"/>
      <c r="C2718" s="58"/>
      <c r="D2718" s="58"/>
      <c r="E2718" s="58"/>
      <c r="F2718" s="59"/>
      <c r="G2718" s="59"/>
    </row>
    <row r="2719" spans="1:7" ht="15" customHeight="1" x14ac:dyDescent="0.3">
      <c r="A2719" s="58"/>
      <c r="B2719" s="58"/>
      <c r="C2719" s="58"/>
      <c r="D2719" s="58"/>
      <c r="E2719" s="58"/>
      <c r="F2719" s="59"/>
      <c r="G2719" s="59"/>
    </row>
    <row r="2720" spans="1:7" ht="15" customHeight="1" x14ac:dyDescent="0.3">
      <c r="A2720" s="58"/>
      <c r="B2720" s="58"/>
      <c r="C2720" s="58"/>
      <c r="D2720" s="58"/>
      <c r="E2720" s="58"/>
      <c r="F2720" s="59"/>
      <c r="G2720" s="59"/>
    </row>
    <row r="2721" spans="1:7" ht="15" customHeight="1" x14ac:dyDescent="0.3">
      <c r="A2721" s="58"/>
      <c r="B2721" s="58"/>
      <c r="C2721" s="58"/>
      <c r="D2721" s="58"/>
      <c r="E2721" s="58"/>
      <c r="F2721" s="59"/>
      <c r="G2721" s="59"/>
    </row>
    <row r="2722" spans="1:7" ht="15" customHeight="1" x14ac:dyDescent="0.3">
      <c r="A2722" s="58"/>
      <c r="B2722" s="58"/>
      <c r="C2722" s="58"/>
      <c r="D2722" s="58"/>
      <c r="E2722" s="58"/>
      <c r="F2722" s="59"/>
      <c r="G2722" s="59"/>
    </row>
    <row r="2723" spans="1:7" ht="15" customHeight="1" x14ac:dyDescent="0.3">
      <c r="A2723" s="58"/>
      <c r="B2723" s="58"/>
      <c r="C2723" s="58"/>
      <c r="D2723" s="58"/>
      <c r="E2723" s="58"/>
      <c r="F2723" s="59"/>
      <c r="G2723" s="59"/>
    </row>
    <row r="2724" spans="1:7" ht="15" customHeight="1" x14ac:dyDescent="0.3">
      <c r="A2724" s="58"/>
      <c r="B2724" s="58"/>
      <c r="C2724" s="58"/>
      <c r="D2724" s="58"/>
      <c r="E2724" s="58"/>
      <c r="F2724" s="59"/>
      <c r="G2724" s="59"/>
    </row>
    <row r="2725" spans="1:7" ht="15" customHeight="1" x14ac:dyDescent="0.3">
      <c r="A2725" s="58"/>
      <c r="B2725" s="58"/>
      <c r="C2725" s="58"/>
      <c r="D2725" s="58"/>
      <c r="E2725" s="58"/>
      <c r="F2725" s="59"/>
      <c r="G2725" s="59"/>
    </row>
    <row r="2726" spans="1:7" ht="15" customHeight="1" x14ac:dyDescent="0.3">
      <c r="A2726" s="58"/>
      <c r="B2726" s="58"/>
      <c r="C2726" s="58"/>
      <c r="D2726" s="58"/>
      <c r="E2726" s="58"/>
      <c r="F2726" s="59"/>
      <c r="G2726" s="59"/>
    </row>
    <row r="2727" spans="1:7" ht="15" customHeight="1" x14ac:dyDescent="0.3">
      <c r="A2727" s="58"/>
      <c r="B2727" s="58"/>
      <c r="C2727" s="58"/>
      <c r="D2727" s="58"/>
      <c r="E2727" s="58"/>
      <c r="F2727" s="59"/>
      <c r="G2727" s="59"/>
    </row>
    <row r="2728" spans="1:7" ht="15" customHeight="1" x14ac:dyDescent="0.3">
      <c r="A2728" s="58"/>
      <c r="B2728" s="58"/>
      <c r="C2728" s="58"/>
      <c r="D2728" s="58"/>
      <c r="E2728" s="58"/>
      <c r="F2728" s="59"/>
      <c r="G2728" s="59"/>
    </row>
    <row r="2729" spans="1:7" ht="15" customHeight="1" x14ac:dyDescent="0.3">
      <c r="A2729" s="58"/>
      <c r="B2729" s="58"/>
      <c r="C2729" s="58"/>
      <c r="D2729" s="58"/>
      <c r="E2729" s="58"/>
      <c r="F2729" s="59"/>
      <c r="G2729" s="59"/>
    </row>
    <row r="2730" spans="1:7" ht="15" customHeight="1" x14ac:dyDescent="0.3">
      <c r="A2730" s="58"/>
      <c r="B2730" s="58"/>
      <c r="C2730" s="58"/>
      <c r="D2730" s="58"/>
      <c r="E2730" s="58"/>
      <c r="F2730" s="59"/>
      <c r="G2730" s="59"/>
    </row>
    <row r="2731" spans="1:7" ht="15" customHeight="1" x14ac:dyDescent="0.3">
      <c r="A2731" s="58"/>
      <c r="B2731" s="58"/>
      <c r="C2731" s="58"/>
      <c r="D2731" s="58"/>
      <c r="E2731" s="58"/>
      <c r="F2731" s="59"/>
      <c r="G2731" s="59"/>
    </row>
    <row r="2732" spans="1:7" ht="15" customHeight="1" x14ac:dyDescent="0.3">
      <c r="A2732" s="58"/>
      <c r="B2732" s="58"/>
      <c r="C2732" s="58"/>
      <c r="D2732" s="58"/>
      <c r="E2732" s="58"/>
      <c r="F2732" s="59"/>
      <c r="G2732" s="59"/>
    </row>
    <row r="2733" spans="1:7" ht="15" customHeight="1" x14ac:dyDescent="0.3">
      <c r="A2733" s="58"/>
      <c r="B2733" s="58"/>
      <c r="C2733" s="58"/>
      <c r="D2733" s="58"/>
      <c r="E2733" s="58"/>
      <c r="F2733" s="59"/>
      <c r="G2733" s="59"/>
    </row>
    <row r="2734" spans="1:7" ht="15" customHeight="1" x14ac:dyDescent="0.3">
      <c r="A2734" s="58"/>
      <c r="B2734" s="58"/>
      <c r="C2734" s="58"/>
      <c r="D2734" s="58"/>
      <c r="E2734" s="58"/>
      <c r="F2734" s="59"/>
      <c r="G2734" s="59"/>
    </row>
    <row r="2735" spans="1:7" ht="15" customHeight="1" x14ac:dyDescent="0.3">
      <c r="A2735" s="58"/>
      <c r="B2735" s="58"/>
      <c r="C2735" s="58"/>
      <c r="D2735" s="58"/>
      <c r="E2735" s="58"/>
      <c r="F2735" s="59"/>
      <c r="G2735" s="59"/>
    </row>
    <row r="2736" spans="1:7" ht="15" customHeight="1" x14ac:dyDescent="0.3">
      <c r="A2736" s="58"/>
      <c r="B2736" s="58"/>
      <c r="C2736" s="58"/>
      <c r="D2736" s="58"/>
      <c r="E2736" s="58"/>
      <c r="F2736" s="59"/>
      <c r="G2736" s="59"/>
    </row>
    <row r="2737" spans="1:7" ht="15" customHeight="1" x14ac:dyDescent="0.3">
      <c r="A2737" s="58"/>
      <c r="B2737" s="58"/>
      <c r="C2737" s="58"/>
      <c r="D2737" s="58"/>
      <c r="E2737" s="58"/>
      <c r="F2737" s="59"/>
      <c r="G2737" s="59"/>
    </row>
    <row r="2738" spans="1:7" ht="15" customHeight="1" x14ac:dyDescent="0.3">
      <c r="A2738" s="58"/>
      <c r="B2738" s="58"/>
      <c r="C2738" s="58"/>
      <c r="D2738" s="58"/>
      <c r="E2738" s="58"/>
      <c r="F2738" s="59"/>
      <c r="G2738" s="59"/>
    </row>
    <row r="2739" spans="1:7" ht="18.75" x14ac:dyDescent="0.3">
      <c r="A2739" s="58"/>
      <c r="B2739" s="58"/>
      <c r="C2739" s="58"/>
      <c r="D2739" s="58"/>
      <c r="E2739" s="58"/>
      <c r="F2739" s="59"/>
      <c r="G2739" s="59"/>
    </row>
    <row r="2740" spans="1:7" ht="18.75" x14ac:dyDescent="0.3">
      <c r="A2740" s="58"/>
      <c r="B2740" s="58"/>
      <c r="C2740" s="58"/>
      <c r="D2740" s="58"/>
      <c r="E2740" s="58"/>
      <c r="F2740" s="59"/>
      <c r="G2740" s="59"/>
    </row>
    <row r="2741" spans="1:7" ht="18.75" x14ac:dyDescent="0.3">
      <c r="A2741" s="58"/>
      <c r="B2741" s="58"/>
      <c r="C2741" s="58"/>
      <c r="D2741" s="58"/>
      <c r="E2741" s="58"/>
      <c r="F2741" s="59"/>
      <c r="G2741" s="59"/>
    </row>
    <row r="2742" spans="1:7" ht="18.75" x14ac:dyDescent="0.3">
      <c r="A2742" s="58"/>
      <c r="B2742" s="58"/>
      <c r="C2742" s="58"/>
      <c r="D2742" s="58"/>
      <c r="E2742" s="58"/>
      <c r="F2742" s="59"/>
      <c r="G2742" s="59"/>
    </row>
    <row r="2743" spans="1:7" ht="18.75" x14ac:dyDescent="0.3">
      <c r="A2743" s="58"/>
      <c r="B2743" s="58"/>
      <c r="C2743" s="58"/>
      <c r="D2743" s="58"/>
      <c r="E2743" s="58"/>
      <c r="F2743" s="59"/>
      <c r="G2743" s="59"/>
    </row>
    <row r="2744" spans="1:7" ht="18.75" x14ac:dyDescent="0.3">
      <c r="A2744" s="58"/>
      <c r="B2744" s="58"/>
      <c r="C2744" s="58"/>
      <c r="D2744" s="58"/>
      <c r="E2744" s="58"/>
      <c r="F2744" s="59"/>
      <c r="G2744" s="59"/>
    </row>
    <row r="2745" spans="1:7" ht="18.75" x14ac:dyDescent="0.3">
      <c r="A2745" s="58"/>
      <c r="B2745" s="58"/>
      <c r="C2745" s="58"/>
      <c r="D2745" s="58"/>
      <c r="E2745" s="58"/>
      <c r="F2745" s="59"/>
      <c r="G2745" s="59"/>
    </row>
    <row r="2746" spans="1:7" ht="18.75" x14ac:dyDescent="0.3">
      <c r="A2746" s="58"/>
      <c r="B2746" s="58"/>
      <c r="C2746" s="58"/>
      <c r="D2746" s="58"/>
      <c r="E2746" s="58"/>
      <c r="F2746" s="59"/>
      <c r="G2746" s="59"/>
    </row>
    <row r="2747" spans="1:7" ht="18.75" x14ac:dyDescent="0.3">
      <c r="A2747" s="58"/>
      <c r="B2747" s="58"/>
      <c r="C2747" s="58"/>
      <c r="D2747" s="58"/>
      <c r="E2747" s="58"/>
      <c r="F2747" s="59"/>
      <c r="G2747" s="59"/>
    </row>
    <row r="2748" spans="1:7" ht="18.75" x14ac:dyDescent="0.3">
      <c r="A2748" s="58"/>
      <c r="B2748" s="58"/>
      <c r="C2748" s="58"/>
      <c r="D2748" s="58"/>
      <c r="E2748" s="58"/>
      <c r="F2748" s="59"/>
      <c r="G2748" s="59"/>
    </row>
    <row r="2749" spans="1:7" ht="18.75" x14ac:dyDescent="0.3">
      <c r="A2749" s="58"/>
      <c r="B2749" s="58"/>
      <c r="C2749" s="58"/>
      <c r="D2749" s="58"/>
      <c r="E2749" s="58"/>
      <c r="F2749" s="59"/>
      <c r="G2749" s="59"/>
    </row>
    <row r="2750" spans="1:7" ht="18.75" x14ac:dyDescent="0.3">
      <c r="A2750" s="58"/>
      <c r="B2750" s="58"/>
      <c r="C2750" s="58"/>
      <c r="D2750" s="58"/>
      <c r="E2750" s="58"/>
      <c r="F2750" s="59"/>
      <c r="G2750" s="59"/>
    </row>
    <row r="2751" spans="1:7" ht="18.75" x14ac:dyDescent="0.3">
      <c r="A2751" s="58"/>
      <c r="B2751" s="58"/>
      <c r="C2751" s="58"/>
      <c r="D2751" s="58"/>
      <c r="E2751" s="58"/>
      <c r="F2751" s="59"/>
      <c r="G2751" s="59"/>
    </row>
    <row r="2752" spans="1:7" ht="18.75" x14ac:dyDescent="0.3">
      <c r="A2752" s="58"/>
      <c r="B2752" s="58"/>
      <c r="C2752" s="58"/>
      <c r="D2752" s="58"/>
      <c r="E2752" s="58"/>
      <c r="F2752" s="59"/>
      <c r="G2752" s="59"/>
    </row>
    <row r="2753" spans="1:7" ht="18.75" x14ac:dyDescent="0.3">
      <c r="A2753" s="58"/>
      <c r="B2753" s="58"/>
      <c r="C2753" s="58"/>
      <c r="D2753" s="58"/>
      <c r="E2753" s="58"/>
      <c r="F2753" s="59"/>
      <c r="G2753" s="59"/>
    </row>
    <row r="2754" spans="1:7" ht="18.75" x14ac:dyDescent="0.3">
      <c r="A2754" s="58"/>
      <c r="B2754" s="58"/>
      <c r="C2754" s="58"/>
      <c r="D2754" s="58"/>
      <c r="E2754" s="58"/>
      <c r="F2754" s="59"/>
      <c r="G2754" s="59"/>
    </row>
    <row r="2755" spans="1:7" ht="18.75" x14ac:dyDescent="0.3">
      <c r="A2755" s="58"/>
      <c r="B2755" s="58"/>
      <c r="C2755" s="58"/>
      <c r="D2755" s="58"/>
      <c r="E2755" s="58"/>
      <c r="F2755" s="59"/>
      <c r="G2755" s="59"/>
    </row>
    <row r="2756" spans="1:7" ht="18.75" x14ac:dyDescent="0.3">
      <c r="A2756" s="58"/>
      <c r="B2756" s="58"/>
      <c r="C2756" s="58"/>
      <c r="D2756" s="58"/>
      <c r="E2756" s="58"/>
      <c r="F2756" s="59"/>
      <c r="G2756" s="59"/>
    </row>
    <row r="2757" spans="1:7" ht="18.75" x14ac:dyDescent="0.3">
      <c r="A2757" s="58"/>
      <c r="B2757" s="58"/>
      <c r="C2757" s="58"/>
      <c r="D2757" s="58"/>
      <c r="E2757" s="58"/>
      <c r="F2757" s="59"/>
      <c r="G2757" s="59"/>
    </row>
    <row r="2758" spans="1:7" ht="18.75" x14ac:dyDescent="0.3">
      <c r="A2758" s="58"/>
      <c r="B2758" s="58"/>
      <c r="C2758" s="58"/>
      <c r="D2758" s="58"/>
      <c r="E2758" s="58"/>
      <c r="F2758" s="59"/>
      <c r="G2758" s="59"/>
    </row>
    <row r="2759" spans="1:7" ht="18.75" x14ac:dyDescent="0.3">
      <c r="A2759" s="58"/>
      <c r="B2759" s="58"/>
      <c r="C2759" s="58"/>
      <c r="D2759" s="58"/>
      <c r="E2759" s="58"/>
      <c r="F2759" s="59"/>
      <c r="G2759" s="59"/>
    </row>
    <row r="2760" spans="1:7" ht="18.75" x14ac:dyDescent="0.3">
      <c r="A2760" s="58"/>
      <c r="B2760" s="58"/>
      <c r="C2760" s="58"/>
      <c r="D2760" s="58"/>
      <c r="E2760" s="58"/>
      <c r="F2760" s="59"/>
      <c r="G2760" s="59"/>
    </row>
    <row r="2761" spans="1:7" ht="18.75" x14ac:dyDescent="0.3">
      <c r="A2761" s="58"/>
      <c r="B2761" s="58"/>
      <c r="C2761" s="58"/>
      <c r="D2761" s="58"/>
      <c r="E2761" s="58"/>
      <c r="F2761" s="59"/>
      <c r="G2761" s="59"/>
    </row>
    <row r="2762" spans="1:7" ht="18.75" x14ac:dyDescent="0.3">
      <c r="A2762" s="58"/>
      <c r="B2762" s="58"/>
      <c r="C2762" s="58"/>
      <c r="D2762" s="58"/>
      <c r="E2762" s="58"/>
      <c r="F2762" s="59"/>
      <c r="G2762" s="59"/>
    </row>
    <row r="2763" spans="1:7" ht="18.75" x14ac:dyDescent="0.3">
      <c r="A2763" s="58"/>
      <c r="B2763" s="58"/>
      <c r="C2763" s="58"/>
      <c r="D2763" s="58"/>
      <c r="E2763" s="58"/>
      <c r="F2763" s="59"/>
      <c r="G2763" s="59"/>
    </row>
    <row r="2764" spans="1:7" ht="18.75" x14ac:dyDescent="0.3">
      <c r="A2764" s="58"/>
      <c r="B2764" s="58"/>
      <c r="C2764" s="58"/>
      <c r="D2764" s="58"/>
      <c r="E2764" s="58"/>
      <c r="F2764" s="59"/>
      <c r="G2764" s="59"/>
    </row>
    <row r="2765" spans="1:7" ht="18.75" x14ac:dyDescent="0.3">
      <c r="A2765" s="58"/>
      <c r="B2765" s="58"/>
      <c r="C2765" s="58"/>
      <c r="D2765" s="58"/>
      <c r="E2765" s="58"/>
      <c r="F2765" s="59"/>
      <c r="G2765" s="59"/>
    </row>
    <row r="2766" spans="1:7" ht="18.75" x14ac:dyDescent="0.3">
      <c r="A2766" s="58"/>
      <c r="B2766" s="58"/>
      <c r="C2766" s="58"/>
      <c r="D2766" s="58"/>
      <c r="E2766" s="58"/>
      <c r="F2766" s="59"/>
      <c r="G2766" s="59"/>
    </row>
    <row r="2767" spans="1:7" ht="18.75" x14ac:dyDescent="0.3">
      <c r="A2767" s="58"/>
      <c r="B2767" s="58"/>
      <c r="C2767" s="58"/>
      <c r="D2767" s="58"/>
      <c r="E2767" s="58"/>
      <c r="F2767" s="59"/>
      <c r="G2767" s="59"/>
    </row>
    <row r="2768" spans="1:7" ht="18.75" x14ac:dyDescent="0.3">
      <c r="A2768" s="58"/>
      <c r="B2768" s="58"/>
      <c r="C2768" s="58"/>
      <c r="D2768" s="58"/>
      <c r="E2768" s="58"/>
      <c r="F2768" s="59"/>
      <c r="G2768" s="59"/>
    </row>
    <row r="2769" spans="1:7" ht="18.75" x14ac:dyDescent="0.3">
      <c r="A2769" s="58"/>
      <c r="B2769" s="58"/>
      <c r="C2769" s="58"/>
      <c r="D2769" s="58"/>
      <c r="E2769" s="58"/>
      <c r="F2769" s="59"/>
      <c r="G2769" s="59"/>
    </row>
    <row r="2770" spans="1:7" ht="18.75" x14ac:dyDescent="0.3">
      <c r="A2770" s="58"/>
      <c r="B2770" s="58"/>
      <c r="C2770" s="58"/>
      <c r="D2770" s="58"/>
      <c r="E2770" s="58"/>
      <c r="F2770" s="59"/>
      <c r="G2770" s="59"/>
    </row>
    <row r="2771" spans="1:7" ht="18.75" x14ac:dyDescent="0.3">
      <c r="A2771" s="58"/>
      <c r="B2771" s="58"/>
      <c r="C2771" s="58"/>
      <c r="D2771" s="58"/>
      <c r="E2771" s="58"/>
      <c r="F2771" s="59"/>
      <c r="G2771" s="59"/>
    </row>
    <row r="2772" spans="1:7" ht="18.75" x14ac:dyDescent="0.3">
      <c r="A2772" s="58"/>
      <c r="B2772" s="58"/>
      <c r="C2772" s="58"/>
      <c r="D2772" s="58"/>
      <c r="E2772" s="58"/>
      <c r="F2772" s="59"/>
      <c r="G2772" s="59"/>
    </row>
    <row r="2773" spans="1:7" ht="18.75" x14ac:dyDescent="0.3">
      <c r="A2773" s="58"/>
      <c r="B2773" s="58"/>
      <c r="C2773" s="58"/>
      <c r="D2773" s="58"/>
      <c r="E2773" s="58"/>
      <c r="F2773" s="59"/>
      <c r="G2773" s="59"/>
    </row>
    <row r="2774" spans="1:7" ht="18.75" x14ac:dyDescent="0.3">
      <c r="A2774" s="58"/>
      <c r="B2774" s="58"/>
      <c r="C2774" s="58"/>
      <c r="D2774" s="58"/>
      <c r="E2774" s="58"/>
      <c r="F2774" s="59"/>
      <c r="G2774" s="59"/>
    </row>
    <row r="2775" spans="1:7" ht="18.75" x14ac:dyDescent="0.3">
      <c r="A2775" s="58"/>
      <c r="B2775" s="58"/>
      <c r="C2775" s="58"/>
      <c r="D2775" s="58"/>
      <c r="E2775" s="58"/>
      <c r="F2775" s="59"/>
      <c r="G2775" s="59"/>
    </row>
    <row r="2776" spans="1:7" ht="18.75" x14ac:dyDescent="0.3">
      <c r="A2776" s="58"/>
      <c r="B2776" s="58"/>
      <c r="C2776" s="58"/>
      <c r="D2776" s="58"/>
      <c r="E2776" s="58"/>
      <c r="F2776" s="59"/>
      <c r="G2776" s="59"/>
    </row>
    <row r="2777" spans="1:7" ht="18.75" x14ac:dyDescent="0.3">
      <c r="A2777" s="58"/>
      <c r="B2777" s="58"/>
      <c r="C2777" s="58"/>
      <c r="D2777" s="58"/>
      <c r="E2777" s="58"/>
      <c r="F2777" s="59"/>
      <c r="G2777" s="59"/>
    </row>
    <row r="2778" spans="1:7" ht="18.75" x14ac:dyDescent="0.3">
      <c r="A2778" s="58"/>
      <c r="B2778" s="58"/>
      <c r="C2778" s="58"/>
      <c r="D2778" s="58"/>
      <c r="E2778" s="58"/>
      <c r="F2778" s="59"/>
      <c r="G2778" s="59"/>
    </row>
    <row r="2779" spans="1:7" ht="18.75" x14ac:dyDescent="0.3">
      <c r="A2779" s="58"/>
      <c r="B2779" s="58"/>
      <c r="C2779" s="58"/>
      <c r="D2779" s="58"/>
      <c r="E2779" s="58"/>
      <c r="F2779" s="59"/>
      <c r="G2779" s="59"/>
    </row>
    <row r="2780" spans="1:7" ht="18.75" x14ac:dyDescent="0.3">
      <c r="A2780" s="58"/>
      <c r="B2780" s="58"/>
      <c r="C2780" s="58"/>
      <c r="D2780" s="58"/>
      <c r="E2780" s="58"/>
      <c r="F2780" s="59"/>
      <c r="G2780" s="59"/>
    </row>
    <row r="2781" spans="1:7" ht="18.75" x14ac:dyDescent="0.3">
      <c r="A2781" s="58"/>
      <c r="B2781" s="58"/>
      <c r="C2781" s="58"/>
      <c r="D2781" s="58"/>
      <c r="E2781" s="58"/>
      <c r="F2781" s="59"/>
      <c r="G2781" s="59"/>
    </row>
    <row r="2782" spans="1:7" ht="18.75" x14ac:dyDescent="0.3">
      <c r="A2782" s="58"/>
      <c r="B2782" s="58"/>
      <c r="C2782" s="58"/>
      <c r="D2782" s="58"/>
      <c r="E2782" s="58"/>
      <c r="F2782" s="59"/>
      <c r="G2782" s="59"/>
    </row>
    <row r="2783" spans="1:7" ht="18.75" x14ac:dyDescent="0.3">
      <c r="A2783" s="58"/>
      <c r="B2783" s="58"/>
      <c r="C2783" s="58"/>
      <c r="D2783" s="58"/>
      <c r="E2783" s="58"/>
      <c r="F2783" s="59"/>
      <c r="G2783" s="59"/>
    </row>
    <row r="2784" spans="1:7" ht="18.75" x14ac:dyDescent="0.3">
      <c r="A2784" s="58"/>
      <c r="B2784" s="58"/>
      <c r="C2784" s="58"/>
      <c r="D2784" s="58"/>
      <c r="E2784" s="58"/>
      <c r="F2784" s="59"/>
      <c r="G2784" s="59"/>
    </row>
    <row r="2785" spans="1:7" ht="18.75" x14ac:dyDescent="0.3">
      <c r="A2785" s="58"/>
      <c r="B2785" s="58"/>
      <c r="C2785" s="58"/>
      <c r="D2785" s="58"/>
      <c r="E2785" s="58"/>
      <c r="F2785" s="59"/>
      <c r="G2785" s="59"/>
    </row>
    <row r="2786" spans="1:7" ht="18.75" x14ac:dyDescent="0.3">
      <c r="A2786" s="58"/>
      <c r="B2786" s="58"/>
      <c r="C2786" s="58"/>
      <c r="D2786" s="58"/>
      <c r="E2786" s="58"/>
      <c r="F2786" s="59"/>
      <c r="G2786" s="59"/>
    </row>
    <row r="2787" spans="1:7" ht="18.75" x14ac:dyDescent="0.3">
      <c r="A2787" s="58"/>
      <c r="B2787" s="58"/>
      <c r="C2787" s="58"/>
      <c r="D2787" s="58"/>
      <c r="E2787" s="58"/>
      <c r="F2787" s="59"/>
      <c r="G2787" s="59"/>
    </row>
    <row r="2788" spans="1:7" ht="18.75" x14ac:dyDescent="0.3">
      <c r="A2788" s="58"/>
      <c r="B2788" s="58"/>
      <c r="C2788" s="58"/>
      <c r="D2788" s="58"/>
      <c r="E2788" s="58"/>
      <c r="F2788" s="59"/>
      <c r="G2788" s="59"/>
    </row>
    <row r="2789" spans="1:7" ht="18.75" x14ac:dyDescent="0.3">
      <c r="A2789" s="58"/>
      <c r="B2789" s="58"/>
      <c r="C2789" s="58"/>
      <c r="D2789" s="58"/>
      <c r="E2789" s="58"/>
      <c r="F2789" s="59"/>
      <c r="G2789" s="59"/>
    </row>
    <row r="2790" spans="1:7" ht="18.75" x14ac:dyDescent="0.3">
      <c r="A2790" s="58"/>
      <c r="B2790" s="58"/>
      <c r="C2790" s="58"/>
      <c r="D2790" s="58"/>
      <c r="E2790" s="58"/>
      <c r="F2790" s="59"/>
      <c r="G2790" s="59"/>
    </row>
    <row r="2791" spans="1:7" ht="18.75" x14ac:dyDescent="0.3">
      <c r="A2791" s="58"/>
      <c r="B2791" s="58"/>
      <c r="C2791" s="58"/>
      <c r="D2791" s="58"/>
      <c r="E2791" s="58"/>
      <c r="F2791" s="59"/>
      <c r="G2791" s="59"/>
    </row>
    <row r="2792" spans="1:7" ht="18.75" x14ac:dyDescent="0.3">
      <c r="A2792" s="58"/>
      <c r="B2792" s="58"/>
      <c r="C2792" s="58"/>
      <c r="D2792" s="58"/>
      <c r="E2792" s="58"/>
      <c r="F2792" s="59"/>
      <c r="G2792" s="59"/>
    </row>
    <row r="2793" spans="1:7" ht="18.75" x14ac:dyDescent="0.3">
      <c r="A2793" s="58"/>
      <c r="B2793" s="58"/>
      <c r="C2793" s="58"/>
      <c r="D2793" s="58"/>
      <c r="E2793" s="58"/>
      <c r="F2793" s="59"/>
      <c r="G2793" s="59"/>
    </row>
    <row r="2794" spans="1:7" ht="18.75" x14ac:dyDescent="0.3">
      <c r="A2794" s="58"/>
      <c r="B2794" s="58"/>
      <c r="C2794" s="58"/>
      <c r="D2794" s="58"/>
      <c r="E2794" s="58"/>
      <c r="F2794" s="59"/>
      <c r="G2794" s="59"/>
    </row>
    <row r="2795" spans="1:7" ht="18.75" x14ac:dyDescent="0.3">
      <c r="A2795" s="58"/>
      <c r="B2795" s="58"/>
      <c r="C2795" s="58"/>
      <c r="D2795" s="58"/>
      <c r="E2795" s="58"/>
      <c r="F2795" s="59"/>
      <c r="G2795" s="59"/>
    </row>
    <row r="2796" spans="1:7" ht="18.75" x14ac:dyDescent="0.3">
      <c r="A2796" s="58"/>
      <c r="B2796" s="58"/>
      <c r="C2796" s="58"/>
      <c r="D2796" s="58"/>
      <c r="E2796" s="58"/>
      <c r="F2796" s="59"/>
      <c r="G2796" s="59"/>
    </row>
    <row r="2797" spans="1:7" ht="18.75" x14ac:dyDescent="0.3">
      <c r="A2797" s="58"/>
      <c r="B2797" s="58"/>
      <c r="C2797" s="58"/>
      <c r="D2797" s="58"/>
      <c r="E2797" s="58"/>
      <c r="F2797" s="59"/>
      <c r="G2797" s="59"/>
    </row>
    <row r="2798" spans="1:7" ht="18.75" x14ac:dyDescent="0.3">
      <c r="A2798" s="58"/>
      <c r="B2798" s="58"/>
      <c r="C2798" s="58"/>
      <c r="D2798" s="58"/>
      <c r="E2798" s="58"/>
      <c r="F2798" s="59"/>
      <c r="G2798" s="59"/>
    </row>
    <row r="2799" spans="1:7" ht="18.75" x14ac:dyDescent="0.3">
      <c r="A2799" s="58"/>
      <c r="B2799" s="58"/>
      <c r="C2799" s="58"/>
      <c r="D2799" s="58"/>
      <c r="E2799" s="58"/>
      <c r="F2799" s="59"/>
      <c r="G2799" s="59"/>
    </row>
    <row r="2800" spans="1:7" ht="18.75" x14ac:dyDescent="0.3">
      <c r="A2800" s="58"/>
      <c r="B2800" s="58"/>
      <c r="C2800" s="58"/>
      <c r="D2800" s="58"/>
      <c r="E2800" s="58"/>
      <c r="F2800" s="59"/>
      <c r="G2800" s="59"/>
    </row>
    <row r="2801" spans="1:7" ht="18.75" x14ac:dyDescent="0.3">
      <c r="A2801" s="58"/>
      <c r="B2801" s="58"/>
      <c r="C2801" s="58"/>
      <c r="D2801" s="58"/>
      <c r="E2801" s="58"/>
      <c r="F2801" s="59"/>
      <c r="G2801" s="59"/>
    </row>
    <row r="2802" spans="1:7" ht="18.75" x14ac:dyDescent="0.3">
      <c r="A2802" s="58"/>
      <c r="B2802" s="58"/>
      <c r="C2802" s="58"/>
      <c r="D2802" s="58"/>
      <c r="E2802" s="58"/>
      <c r="F2802" s="59"/>
      <c r="G2802" s="59"/>
    </row>
    <row r="2803" spans="1:7" ht="18.75" x14ac:dyDescent="0.3">
      <c r="A2803" s="58"/>
      <c r="B2803" s="58"/>
      <c r="C2803" s="58"/>
      <c r="D2803" s="58"/>
      <c r="E2803" s="58"/>
      <c r="F2803" s="59"/>
      <c r="G2803" s="59"/>
    </row>
    <row r="2804" spans="1:7" ht="18.75" x14ac:dyDescent="0.3">
      <c r="A2804" s="58"/>
      <c r="B2804" s="58"/>
      <c r="C2804" s="58"/>
      <c r="D2804" s="58"/>
      <c r="E2804" s="58"/>
      <c r="F2804" s="59"/>
      <c r="G2804" s="59"/>
    </row>
    <row r="2805" spans="1:7" ht="18.75" x14ac:dyDescent="0.3">
      <c r="A2805" s="58"/>
      <c r="B2805" s="58"/>
      <c r="C2805" s="58"/>
      <c r="D2805" s="58"/>
      <c r="E2805" s="58"/>
      <c r="F2805" s="59"/>
      <c r="G2805" s="59"/>
    </row>
    <row r="2806" spans="1:7" ht="18.75" x14ac:dyDescent="0.3">
      <c r="A2806" s="58"/>
      <c r="B2806" s="58"/>
      <c r="C2806" s="58"/>
      <c r="D2806" s="58"/>
      <c r="E2806" s="58"/>
      <c r="F2806" s="59"/>
      <c r="G2806" s="59"/>
    </row>
    <row r="2807" spans="1:7" ht="18.75" x14ac:dyDescent="0.3">
      <c r="A2807" s="58"/>
      <c r="B2807" s="58"/>
      <c r="C2807" s="58"/>
      <c r="D2807" s="58"/>
      <c r="E2807" s="58"/>
      <c r="F2807" s="59"/>
      <c r="G2807" s="59"/>
    </row>
    <row r="2808" spans="1:7" ht="18.75" x14ac:dyDescent="0.3">
      <c r="A2808" s="58"/>
      <c r="B2808" s="58"/>
      <c r="C2808" s="58"/>
      <c r="D2808" s="58"/>
      <c r="E2808" s="58"/>
      <c r="F2808" s="59"/>
      <c r="G2808" s="59"/>
    </row>
    <row r="2809" spans="1:7" ht="18.75" x14ac:dyDescent="0.3">
      <c r="A2809" s="58"/>
      <c r="B2809" s="58"/>
      <c r="C2809" s="58"/>
      <c r="D2809" s="58"/>
      <c r="E2809" s="58"/>
      <c r="F2809" s="59"/>
      <c r="G2809" s="59"/>
    </row>
    <row r="2810" spans="1:7" ht="18.75" x14ac:dyDescent="0.3">
      <c r="A2810" s="58"/>
      <c r="B2810" s="58"/>
      <c r="C2810" s="58"/>
      <c r="D2810" s="58"/>
      <c r="E2810" s="58"/>
      <c r="F2810" s="59"/>
      <c r="G2810" s="59"/>
    </row>
    <row r="2811" spans="1:7" ht="18.75" x14ac:dyDescent="0.3">
      <c r="A2811" s="58"/>
      <c r="B2811" s="58"/>
      <c r="C2811" s="58"/>
      <c r="D2811" s="58"/>
      <c r="E2811" s="58"/>
      <c r="F2811" s="59"/>
      <c r="G2811" s="59"/>
    </row>
    <row r="2812" spans="1:7" ht="18.75" x14ac:dyDescent="0.3">
      <c r="A2812" s="58"/>
      <c r="B2812" s="58"/>
      <c r="C2812" s="58"/>
      <c r="D2812" s="58"/>
      <c r="E2812" s="58"/>
      <c r="F2812" s="59"/>
      <c r="G2812" s="59"/>
    </row>
    <row r="2813" spans="1:7" ht="18.75" x14ac:dyDescent="0.3">
      <c r="A2813" s="58"/>
      <c r="B2813" s="58"/>
      <c r="C2813" s="58"/>
      <c r="D2813" s="58"/>
      <c r="E2813" s="58"/>
      <c r="F2813" s="59"/>
      <c r="G2813" s="59"/>
    </row>
    <row r="2814" spans="1:7" ht="18.75" x14ac:dyDescent="0.3">
      <c r="A2814" s="58"/>
      <c r="B2814" s="58"/>
      <c r="C2814" s="58"/>
      <c r="D2814" s="58"/>
      <c r="E2814" s="58"/>
      <c r="F2814" s="59"/>
      <c r="G2814" s="59"/>
    </row>
    <row r="2815" spans="1:7" ht="18.75" x14ac:dyDescent="0.3">
      <c r="A2815" s="58"/>
      <c r="B2815" s="58"/>
      <c r="C2815" s="58"/>
      <c r="D2815" s="58"/>
      <c r="E2815" s="58"/>
      <c r="F2815" s="59"/>
      <c r="G2815" s="59"/>
    </row>
    <row r="2816" spans="1:7" ht="18.75" x14ac:dyDescent="0.3">
      <c r="A2816" s="58"/>
      <c r="B2816" s="58"/>
      <c r="C2816" s="58"/>
      <c r="D2816" s="58"/>
      <c r="E2816" s="58"/>
      <c r="F2816" s="59"/>
      <c r="G2816" s="59"/>
    </row>
    <row r="2817" spans="1:7" ht="18.75" x14ac:dyDescent="0.3">
      <c r="A2817" s="58"/>
      <c r="B2817" s="58"/>
      <c r="C2817" s="58"/>
      <c r="D2817" s="58"/>
      <c r="E2817" s="58"/>
      <c r="F2817" s="59"/>
      <c r="G2817" s="59"/>
    </row>
    <row r="2818" spans="1:7" ht="18.75" x14ac:dyDescent="0.3">
      <c r="A2818" s="58"/>
      <c r="B2818" s="58"/>
      <c r="C2818" s="58"/>
      <c r="D2818" s="58"/>
      <c r="E2818" s="58"/>
      <c r="F2818" s="59"/>
      <c r="G2818" s="59"/>
    </row>
    <row r="2819" spans="1:7" ht="18.75" x14ac:dyDescent="0.3">
      <c r="A2819" s="58"/>
      <c r="B2819" s="58"/>
      <c r="C2819" s="58"/>
      <c r="D2819" s="58"/>
      <c r="E2819" s="58"/>
      <c r="F2819" s="59"/>
      <c r="G2819" s="59"/>
    </row>
    <row r="2820" spans="1:7" ht="18.75" x14ac:dyDescent="0.3">
      <c r="A2820" s="58"/>
      <c r="B2820" s="58"/>
      <c r="C2820" s="58"/>
      <c r="D2820" s="58"/>
      <c r="E2820" s="58"/>
      <c r="F2820" s="59"/>
      <c r="G2820" s="59"/>
    </row>
    <row r="2821" spans="1:7" ht="18.75" x14ac:dyDescent="0.3">
      <c r="A2821" s="58"/>
      <c r="B2821" s="58"/>
      <c r="C2821" s="58"/>
      <c r="D2821" s="58"/>
      <c r="E2821" s="58"/>
      <c r="F2821" s="59"/>
      <c r="G2821" s="59"/>
    </row>
    <row r="2822" spans="1:7" ht="18.75" x14ac:dyDescent="0.3">
      <c r="A2822" s="58"/>
      <c r="B2822" s="58"/>
      <c r="C2822" s="58"/>
      <c r="D2822" s="58"/>
      <c r="E2822" s="58"/>
      <c r="F2822" s="59"/>
      <c r="G2822" s="59"/>
    </row>
    <row r="2823" spans="1:7" ht="18.75" x14ac:dyDescent="0.3">
      <c r="A2823" s="58"/>
      <c r="B2823" s="58"/>
      <c r="C2823" s="58"/>
      <c r="D2823" s="58"/>
      <c r="E2823" s="58"/>
      <c r="F2823" s="59"/>
      <c r="G2823" s="59"/>
    </row>
    <row r="2824" spans="1:7" ht="18.75" x14ac:dyDescent="0.3">
      <c r="A2824" s="58"/>
      <c r="B2824" s="58"/>
      <c r="C2824" s="58"/>
      <c r="D2824" s="58"/>
      <c r="E2824" s="58"/>
      <c r="F2824" s="59"/>
      <c r="G2824" s="59"/>
    </row>
    <row r="2825" spans="1:7" ht="18.75" x14ac:dyDescent="0.3">
      <c r="A2825" s="58"/>
      <c r="B2825" s="58"/>
      <c r="C2825" s="58"/>
      <c r="D2825" s="58"/>
      <c r="E2825" s="58"/>
      <c r="F2825" s="59"/>
      <c r="G2825" s="59"/>
    </row>
    <row r="2826" spans="1:7" ht="18.75" x14ac:dyDescent="0.3">
      <c r="A2826" s="58"/>
      <c r="B2826" s="58"/>
      <c r="C2826" s="58"/>
      <c r="D2826" s="58"/>
      <c r="E2826" s="58"/>
      <c r="F2826" s="59"/>
      <c r="G2826" s="59"/>
    </row>
    <row r="2827" spans="1:7" ht="18.75" x14ac:dyDescent="0.3">
      <c r="A2827" s="58"/>
      <c r="B2827" s="58"/>
      <c r="C2827" s="58"/>
      <c r="D2827" s="58"/>
      <c r="E2827" s="58"/>
      <c r="F2827" s="59"/>
      <c r="G2827" s="59"/>
    </row>
    <row r="2828" spans="1:7" ht="18.75" x14ac:dyDescent="0.3">
      <c r="A2828" s="58"/>
      <c r="B2828" s="58"/>
      <c r="C2828" s="58"/>
      <c r="D2828" s="58"/>
      <c r="E2828" s="58"/>
      <c r="F2828" s="59"/>
      <c r="G2828" s="59"/>
    </row>
    <row r="2829" spans="1:7" ht="18.75" x14ac:dyDescent="0.3">
      <c r="A2829" s="58"/>
      <c r="B2829" s="58"/>
      <c r="C2829" s="58"/>
      <c r="D2829" s="58"/>
      <c r="E2829" s="58"/>
      <c r="F2829" s="59"/>
      <c r="G2829" s="59"/>
    </row>
    <row r="2830" spans="1:7" ht="18.75" x14ac:dyDescent="0.3">
      <c r="A2830" s="58"/>
      <c r="B2830" s="58"/>
      <c r="C2830" s="58"/>
      <c r="D2830" s="58"/>
      <c r="E2830" s="58"/>
      <c r="F2830" s="59"/>
      <c r="G2830" s="59"/>
    </row>
    <row r="2831" spans="1:7" ht="18.75" x14ac:dyDescent="0.3">
      <c r="A2831" s="58"/>
      <c r="B2831" s="58"/>
      <c r="C2831" s="58"/>
      <c r="D2831" s="58"/>
      <c r="E2831" s="58"/>
      <c r="F2831" s="59"/>
      <c r="G2831" s="59"/>
    </row>
    <row r="2832" spans="1:7" ht="18.75" x14ac:dyDescent="0.3">
      <c r="A2832" s="58"/>
      <c r="B2832" s="58"/>
      <c r="C2832" s="58"/>
      <c r="D2832" s="58"/>
      <c r="E2832" s="58"/>
      <c r="F2832" s="59"/>
      <c r="G2832" s="59"/>
    </row>
    <row r="2833" spans="1:7" ht="18.75" x14ac:dyDescent="0.3">
      <c r="A2833" s="58"/>
      <c r="B2833" s="58"/>
      <c r="C2833" s="58"/>
      <c r="D2833" s="58"/>
      <c r="E2833" s="58"/>
      <c r="F2833" s="59"/>
      <c r="G2833" s="59"/>
    </row>
    <row r="2834" spans="1:7" ht="18.75" x14ac:dyDescent="0.3">
      <c r="A2834" s="58"/>
      <c r="B2834" s="58"/>
      <c r="C2834" s="58"/>
      <c r="D2834" s="58"/>
      <c r="E2834" s="58"/>
      <c r="F2834" s="59"/>
      <c r="G2834" s="59"/>
    </row>
    <row r="2835" spans="1:7" ht="18.75" x14ac:dyDescent="0.3">
      <c r="A2835" s="58"/>
      <c r="B2835" s="58"/>
      <c r="C2835" s="58"/>
      <c r="D2835" s="58"/>
      <c r="E2835" s="58"/>
      <c r="F2835" s="59"/>
      <c r="G2835" s="59"/>
    </row>
    <row r="2836" spans="1:7" ht="18.75" x14ac:dyDescent="0.3">
      <c r="A2836" s="58"/>
      <c r="B2836" s="58"/>
      <c r="C2836" s="58"/>
      <c r="D2836" s="58"/>
      <c r="E2836" s="58"/>
      <c r="F2836" s="59"/>
      <c r="G2836" s="59"/>
    </row>
    <row r="2837" spans="1:7" ht="18.75" x14ac:dyDescent="0.3">
      <c r="A2837" s="58"/>
      <c r="B2837" s="58"/>
      <c r="C2837" s="58"/>
      <c r="D2837" s="58"/>
      <c r="E2837" s="58"/>
      <c r="F2837" s="59"/>
      <c r="G2837" s="59"/>
    </row>
    <row r="2838" spans="1:7" ht="18.75" x14ac:dyDescent="0.3">
      <c r="A2838" s="58"/>
      <c r="B2838" s="58"/>
      <c r="C2838" s="58"/>
      <c r="D2838" s="58"/>
      <c r="E2838" s="58"/>
      <c r="F2838" s="59"/>
      <c r="G2838" s="59"/>
    </row>
    <row r="2839" spans="1:7" ht="18.75" x14ac:dyDescent="0.3">
      <c r="A2839" s="58"/>
      <c r="B2839" s="58"/>
      <c r="C2839" s="58"/>
      <c r="D2839" s="58"/>
      <c r="E2839" s="58"/>
      <c r="F2839" s="59"/>
      <c r="G2839" s="59"/>
    </row>
    <row r="2840" spans="1:7" ht="18.75" x14ac:dyDescent="0.3">
      <c r="A2840" s="58"/>
      <c r="B2840" s="58"/>
      <c r="C2840" s="58"/>
      <c r="D2840" s="58"/>
      <c r="E2840" s="58"/>
      <c r="F2840" s="59"/>
      <c r="G2840" s="59"/>
    </row>
    <row r="2841" spans="1:7" ht="18.75" x14ac:dyDescent="0.3">
      <c r="A2841" s="58"/>
      <c r="B2841" s="58"/>
      <c r="C2841" s="58"/>
      <c r="D2841" s="58"/>
      <c r="E2841" s="58"/>
      <c r="F2841" s="59"/>
      <c r="G2841" s="59"/>
    </row>
    <row r="2842" spans="1:7" ht="18.75" x14ac:dyDescent="0.3">
      <c r="A2842" s="58"/>
      <c r="B2842" s="58"/>
      <c r="C2842" s="58"/>
      <c r="D2842" s="58"/>
      <c r="E2842" s="58"/>
      <c r="F2842" s="59"/>
      <c r="G2842" s="59"/>
    </row>
    <row r="2843" spans="1:7" ht="18.75" x14ac:dyDescent="0.3">
      <c r="A2843" s="58"/>
      <c r="B2843" s="58"/>
      <c r="C2843" s="58"/>
      <c r="D2843" s="58"/>
      <c r="E2843" s="58"/>
      <c r="F2843" s="59"/>
      <c r="G2843" s="59"/>
    </row>
    <row r="2844" spans="1:7" ht="18.75" x14ac:dyDescent="0.3">
      <c r="A2844" s="58"/>
      <c r="B2844" s="58"/>
      <c r="C2844" s="58"/>
      <c r="D2844" s="58"/>
      <c r="E2844" s="58"/>
      <c r="F2844" s="59"/>
      <c r="G2844" s="59"/>
    </row>
    <row r="2845" spans="1:7" ht="18.75" x14ac:dyDescent="0.3">
      <c r="A2845" s="58"/>
      <c r="B2845" s="58"/>
      <c r="C2845" s="58"/>
      <c r="D2845" s="58"/>
      <c r="E2845" s="58"/>
      <c r="F2845" s="59"/>
      <c r="G2845" s="59"/>
    </row>
    <row r="2846" spans="1:7" ht="18.75" x14ac:dyDescent="0.3">
      <c r="A2846" s="58"/>
      <c r="B2846" s="58"/>
      <c r="C2846" s="58"/>
      <c r="D2846" s="58"/>
      <c r="E2846" s="58"/>
      <c r="F2846" s="59"/>
      <c r="G2846" s="59"/>
    </row>
    <row r="2847" spans="1:7" ht="18.75" x14ac:dyDescent="0.3">
      <c r="A2847" s="58"/>
      <c r="B2847" s="58"/>
      <c r="C2847" s="58"/>
      <c r="D2847" s="58"/>
      <c r="E2847" s="58"/>
      <c r="F2847" s="59"/>
      <c r="G2847" s="59"/>
    </row>
    <row r="2848" spans="1:7" ht="18.75" x14ac:dyDescent="0.3">
      <c r="A2848" s="58"/>
      <c r="B2848" s="58"/>
      <c r="C2848" s="58"/>
      <c r="D2848" s="58"/>
      <c r="E2848" s="58"/>
      <c r="F2848" s="59"/>
      <c r="G2848" s="59"/>
    </row>
    <row r="2849" spans="1:7" ht="18.75" x14ac:dyDescent="0.3">
      <c r="A2849" s="58"/>
      <c r="B2849" s="58"/>
      <c r="C2849" s="58"/>
      <c r="D2849" s="58"/>
      <c r="E2849" s="58"/>
      <c r="F2849" s="59"/>
      <c r="G2849" s="59"/>
    </row>
    <row r="2850" spans="1:7" ht="30.75" customHeight="1" x14ac:dyDescent="0.3">
      <c r="A2850" s="58"/>
      <c r="B2850" s="58"/>
      <c r="C2850" s="58"/>
      <c r="D2850" s="58"/>
      <c r="E2850" s="58"/>
      <c r="F2850" s="59"/>
      <c r="G2850" s="59"/>
    </row>
    <row r="2851" spans="1:7" ht="18.75" x14ac:dyDescent="0.3">
      <c r="A2851" s="58"/>
      <c r="B2851" s="58"/>
      <c r="C2851" s="58"/>
      <c r="D2851" s="58"/>
      <c r="E2851" s="58"/>
      <c r="F2851" s="59"/>
      <c r="G2851" s="59"/>
    </row>
    <row r="2852" spans="1:7" ht="15" customHeight="1" x14ac:dyDescent="0.3">
      <c r="A2852" s="58"/>
      <c r="B2852" s="58"/>
      <c r="C2852" s="58"/>
      <c r="D2852" s="58"/>
      <c r="E2852" s="58"/>
      <c r="F2852" s="59"/>
      <c r="G2852" s="59"/>
    </row>
    <row r="2853" spans="1:7" ht="15" customHeight="1" x14ac:dyDescent="0.3">
      <c r="A2853" s="58"/>
      <c r="B2853" s="58"/>
      <c r="C2853" s="58"/>
      <c r="D2853" s="58"/>
      <c r="E2853" s="58"/>
      <c r="F2853" s="59"/>
      <c r="G2853" s="59"/>
    </row>
    <row r="2854" spans="1:7" ht="15" customHeight="1" x14ac:dyDescent="0.3">
      <c r="A2854" s="58"/>
      <c r="B2854" s="58"/>
      <c r="C2854" s="58"/>
      <c r="D2854" s="58"/>
      <c r="E2854" s="58"/>
      <c r="F2854" s="59"/>
      <c r="G2854" s="59"/>
    </row>
    <row r="2855" spans="1:7" ht="18.75" x14ac:dyDescent="0.3">
      <c r="A2855" s="58"/>
      <c r="B2855" s="58"/>
      <c r="C2855" s="58"/>
      <c r="D2855" s="58"/>
      <c r="E2855" s="58"/>
      <c r="F2855" s="59"/>
      <c r="G2855" s="59"/>
    </row>
    <row r="2856" spans="1:7" ht="15" customHeight="1" x14ac:dyDescent="0.3">
      <c r="A2856" s="58"/>
      <c r="B2856" s="58"/>
      <c r="C2856" s="58"/>
      <c r="D2856" s="58"/>
      <c r="E2856" s="58"/>
      <c r="F2856" s="59"/>
      <c r="G2856" s="59"/>
    </row>
    <row r="2857" spans="1:7" ht="15" customHeight="1" x14ac:dyDescent="0.3">
      <c r="A2857" s="58"/>
      <c r="B2857" s="58"/>
      <c r="C2857" s="58"/>
      <c r="D2857" s="58"/>
      <c r="E2857" s="58"/>
      <c r="F2857" s="59"/>
      <c r="G2857" s="59"/>
    </row>
    <row r="2858" spans="1:7" ht="15" customHeight="1" x14ac:dyDescent="0.3">
      <c r="A2858" s="58"/>
      <c r="B2858" s="58"/>
      <c r="C2858" s="58"/>
      <c r="D2858" s="58"/>
      <c r="E2858" s="58"/>
      <c r="F2858" s="59"/>
      <c r="G2858" s="59"/>
    </row>
    <row r="2859" spans="1:7" ht="27" customHeight="1" x14ac:dyDescent="0.3">
      <c r="A2859" s="58"/>
      <c r="B2859" s="58"/>
      <c r="C2859" s="58"/>
      <c r="D2859" s="58"/>
      <c r="E2859" s="58"/>
      <c r="F2859" s="59"/>
      <c r="G2859" s="59"/>
    </row>
    <row r="2860" spans="1:7" ht="38.25" customHeight="1" x14ac:dyDescent="0.3">
      <c r="A2860" s="58"/>
      <c r="B2860" s="58"/>
      <c r="C2860" s="58"/>
      <c r="D2860" s="58"/>
      <c r="E2860" s="58"/>
      <c r="F2860" s="59"/>
      <c r="G2860" s="59"/>
    </row>
    <row r="2861" spans="1:7" ht="15" customHeight="1" x14ac:dyDescent="0.3">
      <c r="A2861" s="58"/>
      <c r="B2861" s="58"/>
      <c r="C2861" s="58"/>
      <c r="D2861" s="58"/>
      <c r="E2861" s="58"/>
      <c r="F2861" s="59"/>
      <c r="G2861" s="59"/>
    </row>
    <row r="2862" spans="1:7" ht="15" customHeight="1" x14ac:dyDescent="0.3">
      <c r="A2862" s="58"/>
      <c r="B2862" s="58"/>
      <c r="C2862" s="58"/>
      <c r="D2862" s="58"/>
      <c r="E2862" s="58"/>
      <c r="F2862" s="59"/>
      <c r="G2862" s="59"/>
    </row>
    <row r="2863" spans="1:7" ht="44.25" customHeight="1" x14ac:dyDescent="0.3">
      <c r="A2863" s="58"/>
      <c r="B2863" s="58"/>
      <c r="C2863" s="58"/>
      <c r="D2863" s="58"/>
      <c r="E2863" s="58"/>
      <c r="F2863" s="59"/>
      <c r="G2863" s="59"/>
    </row>
    <row r="2864" spans="1:7" ht="15" customHeight="1" x14ac:dyDescent="0.3">
      <c r="A2864" s="58"/>
      <c r="B2864" s="58"/>
      <c r="C2864" s="58"/>
      <c r="D2864" s="58"/>
      <c r="E2864" s="58"/>
      <c r="F2864" s="59"/>
      <c r="G2864" s="59"/>
    </row>
    <row r="2865" spans="1:7" ht="15" customHeight="1" x14ac:dyDescent="0.3">
      <c r="A2865" s="58"/>
      <c r="B2865" s="58"/>
      <c r="C2865" s="58"/>
      <c r="D2865" s="58"/>
      <c r="E2865" s="58"/>
      <c r="F2865" s="59"/>
      <c r="G2865" s="59"/>
    </row>
    <row r="2866" spans="1:7" ht="30" customHeight="1" x14ac:dyDescent="0.3">
      <c r="A2866" s="58"/>
      <c r="B2866" s="58"/>
      <c r="C2866" s="58"/>
      <c r="D2866" s="58"/>
      <c r="E2866" s="58"/>
      <c r="F2866" s="59"/>
      <c r="G2866" s="59"/>
    </row>
    <row r="2867" spans="1:7" ht="15" customHeight="1" x14ac:dyDescent="0.3">
      <c r="A2867" s="58"/>
      <c r="B2867" s="58"/>
      <c r="C2867" s="58"/>
      <c r="D2867" s="58"/>
      <c r="E2867" s="58"/>
      <c r="F2867" s="59"/>
      <c r="G2867" s="59"/>
    </row>
    <row r="2868" spans="1:7" ht="15" customHeight="1" x14ac:dyDescent="0.3">
      <c r="A2868" s="58"/>
      <c r="B2868" s="58"/>
      <c r="C2868" s="58"/>
      <c r="D2868" s="58"/>
      <c r="E2868" s="58"/>
      <c r="F2868" s="59"/>
      <c r="G2868" s="59"/>
    </row>
    <row r="2869" spans="1:7" ht="15" customHeight="1" x14ac:dyDescent="0.3">
      <c r="A2869" s="58"/>
      <c r="B2869" s="58"/>
      <c r="C2869" s="58"/>
      <c r="D2869" s="58"/>
      <c r="E2869" s="58"/>
      <c r="F2869" s="59"/>
      <c r="G2869" s="59"/>
    </row>
    <row r="2870" spans="1:7" ht="15" customHeight="1" x14ac:dyDescent="0.3">
      <c r="A2870" s="58"/>
      <c r="B2870" s="58"/>
      <c r="C2870" s="58"/>
      <c r="D2870" s="58"/>
      <c r="E2870" s="58"/>
      <c r="F2870" s="59"/>
      <c r="G2870" s="59"/>
    </row>
    <row r="2871" spans="1:7" ht="15" customHeight="1" x14ac:dyDescent="0.3">
      <c r="A2871" s="58"/>
      <c r="B2871" s="58"/>
      <c r="C2871" s="58"/>
      <c r="D2871" s="58"/>
      <c r="E2871" s="58"/>
      <c r="F2871" s="59"/>
      <c r="G2871" s="59"/>
    </row>
    <row r="2872" spans="1:7" ht="15" customHeight="1" x14ac:dyDescent="0.3">
      <c r="A2872" s="58"/>
      <c r="B2872" s="58"/>
      <c r="C2872" s="58"/>
      <c r="D2872" s="58"/>
      <c r="E2872" s="58"/>
      <c r="F2872" s="59"/>
      <c r="G2872" s="59"/>
    </row>
    <row r="2873" spans="1:7" ht="15" customHeight="1" x14ac:dyDescent="0.3">
      <c r="A2873" s="58"/>
      <c r="B2873" s="58"/>
      <c r="C2873" s="58"/>
      <c r="D2873" s="58"/>
      <c r="E2873" s="58"/>
      <c r="F2873" s="59"/>
      <c r="G2873" s="59"/>
    </row>
    <row r="2874" spans="1:7" ht="15" customHeight="1" x14ac:dyDescent="0.3">
      <c r="A2874" s="58"/>
      <c r="B2874" s="58"/>
      <c r="C2874" s="58"/>
      <c r="D2874" s="58"/>
      <c r="E2874" s="58"/>
      <c r="F2874" s="59"/>
      <c r="G2874" s="59"/>
    </row>
    <row r="2875" spans="1:7" ht="15" customHeight="1" x14ac:dyDescent="0.3">
      <c r="A2875" s="58"/>
      <c r="B2875" s="58"/>
      <c r="C2875" s="58"/>
      <c r="D2875" s="58"/>
      <c r="E2875" s="58"/>
      <c r="F2875" s="59"/>
      <c r="G2875" s="59"/>
    </row>
    <row r="2876" spans="1:7" ht="15" customHeight="1" x14ac:dyDescent="0.3">
      <c r="A2876" s="58"/>
      <c r="B2876" s="58"/>
      <c r="C2876" s="58"/>
      <c r="D2876" s="58"/>
      <c r="E2876" s="58"/>
      <c r="F2876" s="59"/>
      <c r="G2876" s="59"/>
    </row>
    <row r="2877" spans="1:7" ht="15" customHeight="1" x14ac:dyDescent="0.3">
      <c r="A2877" s="58"/>
      <c r="B2877" s="58"/>
      <c r="C2877" s="58"/>
      <c r="D2877" s="58"/>
      <c r="E2877" s="58"/>
      <c r="F2877" s="59"/>
      <c r="G2877" s="59"/>
    </row>
    <row r="2878" spans="1:7" ht="15" customHeight="1" x14ac:dyDescent="0.3">
      <c r="A2878" s="58"/>
      <c r="B2878" s="58"/>
      <c r="C2878" s="58"/>
      <c r="D2878" s="58"/>
      <c r="E2878" s="58"/>
      <c r="F2878" s="59"/>
      <c r="G2878" s="59"/>
    </row>
    <row r="2879" spans="1:7" ht="15" customHeight="1" x14ac:dyDescent="0.3">
      <c r="A2879" s="58"/>
      <c r="B2879" s="58"/>
      <c r="C2879" s="58"/>
      <c r="D2879" s="58"/>
      <c r="E2879" s="58"/>
      <c r="F2879" s="59"/>
      <c r="G2879" s="59"/>
    </row>
    <row r="2880" spans="1:7" ht="25.5" customHeight="1" x14ac:dyDescent="0.3">
      <c r="A2880" s="58"/>
      <c r="B2880" s="58"/>
      <c r="C2880" s="58"/>
      <c r="D2880" s="58"/>
      <c r="E2880" s="58"/>
      <c r="F2880" s="59"/>
      <c r="G2880" s="59"/>
    </row>
    <row r="2881" spans="1:7" ht="36.75" customHeight="1" x14ac:dyDescent="0.3">
      <c r="A2881" s="58"/>
      <c r="B2881" s="58"/>
      <c r="C2881" s="58"/>
      <c r="D2881" s="58"/>
      <c r="E2881" s="58"/>
      <c r="F2881" s="59"/>
      <c r="G2881" s="59"/>
    </row>
    <row r="2882" spans="1:7" ht="61.5" customHeight="1" x14ac:dyDescent="0.3">
      <c r="A2882" s="58"/>
      <c r="B2882" s="58"/>
      <c r="C2882" s="58"/>
      <c r="D2882" s="58"/>
      <c r="E2882" s="58"/>
      <c r="F2882" s="59"/>
      <c r="G2882" s="59"/>
    </row>
    <row r="2883" spans="1:7" ht="24.75" customHeight="1" x14ac:dyDescent="0.3">
      <c r="A2883" s="58"/>
      <c r="B2883" s="58"/>
      <c r="C2883" s="58"/>
      <c r="D2883" s="58"/>
      <c r="E2883" s="58"/>
      <c r="F2883" s="59"/>
      <c r="G2883" s="59"/>
    </row>
    <row r="2884" spans="1:7" ht="39.75" customHeight="1" x14ac:dyDescent="0.3">
      <c r="A2884" s="58"/>
      <c r="B2884" s="58"/>
      <c r="C2884" s="58"/>
      <c r="D2884" s="58"/>
      <c r="E2884" s="58"/>
      <c r="F2884" s="59"/>
      <c r="G2884" s="59"/>
    </row>
    <row r="2885" spans="1:7" ht="49.5" customHeight="1" x14ac:dyDescent="0.3">
      <c r="A2885" s="58"/>
      <c r="B2885" s="58"/>
      <c r="C2885" s="58"/>
      <c r="D2885" s="58"/>
      <c r="E2885" s="58"/>
      <c r="F2885" s="59"/>
      <c r="G2885" s="59"/>
    </row>
    <row r="2886" spans="1:7" ht="30.75" customHeight="1" x14ac:dyDescent="0.3">
      <c r="A2886" s="58"/>
      <c r="B2886" s="58"/>
      <c r="C2886" s="58"/>
      <c r="D2886" s="58"/>
      <c r="E2886" s="58"/>
      <c r="F2886" s="59"/>
      <c r="G2886" s="59"/>
    </row>
    <row r="2887" spans="1:7" ht="42.75" customHeight="1" x14ac:dyDescent="0.3">
      <c r="A2887" s="58"/>
      <c r="B2887" s="58"/>
      <c r="C2887" s="58"/>
      <c r="D2887" s="58"/>
      <c r="E2887" s="58"/>
      <c r="F2887" s="59"/>
      <c r="G2887" s="59"/>
    </row>
    <row r="2888" spans="1:7" ht="64.5" customHeight="1" x14ac:dyDescent="0.3">
      <c r="A2888" s="58"/>
      <c r="B2888" s="58"/>
      <c r="C2888" s="58"/>
      <c r="D2888" s="58"/>
      <c r="E2888" s="58"/>
      <c r="F2888" s="59"/>
      <c r="G2888" s="59"/>
    </row>
    <row r="2889" spans="1:7" ht="57.75" customHeight="1" x14ac:dyDescent="0.3">
      <c r="A2889" s="58"/>
      <c r="B2889" s="58"/>
      <c r="C2889" s="58"/>
      <c r="D2889" s="58"/>
      <c r="E2889" s="58"/>
      <c r="F2889" s="59"/>
      <c r="G2889" s="59"/>
    </row>
    <row r="2890" spans="1:7" ht="18.75" x14ac:dyDescent="0.3">
      <c r="A2890" s="58"/>
      <c r="B2890" s="58"/>
      <c r="C2890" s="58"/>
      <c r="D2890" s="58"/>
      <c r="E2890" s="58"/>
      <c r="F2890" s="59"/>
      <c r="G2890" s="59"/>
    </row>
    <row r="2891" spans="1:7" ht="18.75" x14ac:dyDescent="0.3">
      <c r="A2891" s="58"/>
      <c r="B2891" s="58"/>
      <c r="C2891" s="58"/>
      <c r="D2891" s="58"/>
      <c r="E2891" s="58"/>
      <c r="F2891" s="59"/>
      <c r="G2891" s="59"/>
    </row>
    <row r="2892" spans="1:7" ht="30.75" customHeight="1" x14ac:dyDescent="0.3">
      <c r="A2892" s="58"/>
      <c r="B2892" s="58"/>
      <c r="C2892" s="58"/>
      <c r="D2892" s="58"/>
      <c r="E2892" s="58"/>
      <c r="F2892" s="59"/>
      <c r="G2892" s="59"/>
    </row>
    <row r="2893" spans="1:7" ht="15" customHeight="1" x14ac:dyDescent="0.3">
      <c r="A2893" s="58"/>
      <c r="B2893" s="58"/>
      <c r="C2893" s="58"/>
      <c r="D2893" s="58"/>
      <c r="E2893" s="58"/>
      <c r="F2893" s="59"/>
      <c r="G2893" s="59"/>
    </row>
    <row r="2894" spans="1:7" ht="15" customHeight="1" x14ac:dyDescent="0.3">
      <c r="A2894" s="58"/>
      <c r="B2894" s="58"/>
      <c r="C2894" s="58"/>
      <c r="D2894" s="58"/>
      <c r="E2894" s="58"/>
      <c r="F2894" s="59"/>
      <c r="G2894" s="59"/>
    </row>
    <row r="2895" spans="1:7" ht="136.5" customHeight="1" x14ac:dyDescent="0.3">
      <c r="A2895" s="58"/>
      <c r="B2895" s="58"/>
      <c r="C2895" s="58"/>
      <c r="D2895" s="58"/>
      <c r="E2895" s="58"/>
      <c r="F2895" s="59"/>
      <c r="G2895" s="59"/>
    </row>
    <row r="2896" spans="1:7" ht="18.75" x14ac:dyDescent="0.3">
      <c r="A2896" s="58"/>
      <c r="B2896" s="58"/>
      <c r="C2896" s="58"/>
      <c r="D2896" s="58"/>
      <c r="E2896" s="58"/>
      <c r="F2896" s="59"/>
      <c r="G2896" s="59"/>
    </row>
    <row r="2897" spans="1:7" ht="15" customHeight="1" x14ac:dyDescent="0.3">
      <c r="A2897" s="58"/>
      <c r="B2897" s="58"/>
      <c r="C2897" s="58"/>
      <c r="D2897" s="58"/>
      <c r="E2897" s="58"/>
      <c r="F2897" s="59"/>
      <c r="G2897" s="59"/>
    </row>
    <row r="2898" spans="1:7" ht="18.75" x14ac:dyDescent="0.3">
      <c r="A2898" s="58"/>
      <c r="B2898" s="58"/>
      <c r="C2898" s="58"/>
      <c r="D2898" s="58"/>
      <c r="E2898" s="58"/>
      <c r="F2898" s="59"/>
      <c r="G2898" s="59"/>
    </row>
    <row r="2899" spans="1:7" ht="18.75" x14ac:dyDescent="0.3">
      <c r="A2899" s="58"/>
      <c r="B2899" s="58"/>
      <c r="C2899" s="58"/>
      <c r="D2899" s="58"/>
      <c r="E2899" s="58"/>
      <c r="F2899" s="59"/>
      <c r="G2899" s="59"/>
    </row>
    <row r="2900" spans="1:7" ht="15" customHeight="1" x14ac:dyDescent="0.3">
      <c r="A2900" s="58"/>
      <c r="B2900" s="58"/>
      <c r="C2900" s="58"/>
      <c r="D2900" s="58"/>
      <c r="E2900" s="58"/>
      <c r="F2900" s="59"/>
      <c r="G2900" s="59"/>
    </row>
    <row r="2901" spans="1:7" ht="18.75" x14ac:dyDescent="0.3">
      <c r="A2901" s="58"/>
      <c r="B2901" s="58"/>
      <c r="C2901" s="58"/>
      <c r="D2901" s="58"/>
      <c r="E2901" s="58"/>
      <c r="F2901" s="59"/>
      <c r="G2901" s="59"/>
    </row>
    <row r="2902" spans="1:7" ht="18.75" x14ac:dyDescent="0.3">
      <c r="A2902" s="58"/>
      <c r="B2902" s="58"/>
      <c r="C2902" s="58"/>
      <c r="D2902" s="58"/>
      <c r="E2902" s="58"/>
      <c r="F2902" s="59"/>
      <c r="G2902" s="59"/>
    </row>
    <row r="2903" spans="1:7" ht="99" customHeight="1" x14ac:dyDescent="0.3">
      <c r="A2903" s="58"/>
      <c r="B2903" s="58"/>
      <c r="C2903" s="58"/>
      <c r="D2903" s="58"/>
      <c r="E2903" s="58"/>
      <c r="F2903" s="59"/>
      <c r="G2903" s="59"/>
    </row>
    <row r="2904" spans="1:7" ht="18.75" x14ac:dyDescent="0.3">
      <c r="A2904" s="58"/>
      <c r="B2904" s="58"/>
      <c r="C2904" s="58"/>
      <c r="D2904" s="58"/>
      <c r="E2904" s="58"/>
      <c r="F2904" s="59"/>
      <c r="G2904" s="59"/>
    </row>
    <row r="2905" spans="1:7" ht="18.75" x14ac:dyDescent="0.3">
      <c r="A2905" s="58"/>
      <c r="B2905" s="58"/>
      <c r="C2905" s="58"/>
      <c r="D2905" s="58"/>
      <c r="E2905" s="58"/>
      <c r="F2905" s="59"/>
      <c r="G2905" s="59"/>
    </row>
    <row r="2906" spans="1:7" ht="18.75" x14ac:dyDescent="0.3">
      <c r="A2906" s="58"/>
      <c r="B2906" s="58"/>
      <c r="C2906" s="58"/>
      <c r="D2906" s="58"/>
      <c r="E2906" s="58"/>
      <c r="F2906" s="59"/>
      <c r="G2906" s="59"/>
    </row>
    <row r="2907" spans="1:7" ht="53.25" customHeight="1" x14ac:dyDescent="0.3">
      <c r="A2907" s="58"/>
      <c r="B2907" s="58"/>
      <c r="C2907" s="58"/>
      <c r="D2907" s="58"/>
      <c r="E2907" s="58"/>
      <c r="F2907" s="59"/>
      <c r="G2907" s="59"/>
    </row>
    <row r="2908" spans="1:7" ht="33" customHeight="1" x14ac:dyDescent="0.3">
      <c r="A2908" s="58"/>
      <c r="B2908" s="58"/>
      <c r="C2908" s="58"/>
      <c r="D2908" s="58"/>
      <c r="E2908" s="58"/>
      <c r="F2908" s="59"/>
      <c r="G2908" s="59"/>
    </row>
    <row r="2909" spans="1:7" ht="28.5" customHeight="1" x14ac:dyDescent="0.3">
      <c r="A2909" s="58"/>
      <c r="B2909" s="58"/>
      <c r="C2909" s="58"/>
      <c r="D2909" s="58"/>
      <c r="E2909" s="58"/>
      <c r="F2909" s="59"/>
      <c r="G2909" s="59"/>
    </row>
    <row r="2910" spans="1:7" ht="51.75" customHeight="1" x14ac:dyDescent="0.3">
      <c r="A2910" s="58"/>
      <c r="B2910" s="58"/>
      <c r="C2910" s="58"/>
      <c r="D2910" s="58"/>
      <c r="E2910" s="58"/>
      <c r="F2910" s="59"/>
      <c r="G2910" s="59"/>
    </row>
    <row r="2911" spans="1:7" ht="15" customHeight="1" x14ac:dyDescent="0.3">
      <c r="A2911" s="58"/>
      <c r="B2911" s="58"/>
      <c r="C2911" s="58"/>
      <c r="D2911" s="58"/>
      <c r="E2911" s="58"/>
      <c r="F2911" s="59"/>
      <c r="G2911" s="59"/>
    </row>
    <row r="2912" spans="1:7" ht="15" customHeight="1" x14ac:dyDescent="0.3">
      <c r="A2912" s="58"/>
      <c r="B2912" s="58"/>
      <c r="C2912" s="58"/>
      <c r="D2912" s="58"/>
      <c r="E2912" s="58"/>
      <c r="F2912" s="59"/>
      <c r="G2912" s="59"/>
    </row>
    <row r="2913" spans="1:7" ht="15" customHeight="1" x14ac:dyDescent="0.3">
      <c r="A2913" s="58"/>
      <c r="B2913" s="58"/>
      <c r="C2913" s="58"/>
      <c r="D2913" s="58"/>
      <c r="E2913" s="58"/>
      <c r="F2913" s="59"/>
      <c r="G2913" s="59"/>
    </row>
    <row r="2914" spans="1:7" ht="15" customHeight="1" x14ac:dyDescent="0.3">
      <c r="A2914" s="58"/>
      <c r="B2914" s="58"/>
      <c r="C2914" s="58"/>
      <c r="D2914" s="58"/>
      <c r="E2914" s="58"/>
      <c r="F2914" s="59"/>
      <c r="G2914" s="59"/>
    </row>
    <row r="2915" spans="1:7" ht="18.75" x14ac:dyDescent="0.3">
      <c r="A2915" s="58"/>
      <c r="B2915" s="58"/>
      <c r="C2915" s="58"/>
      <c r="D2915" s="58"/>
      <c r="E2915" s="58"/>
      <c r="F2915" s="59"/>
      <c r="G2915" s="59"/>
    </row>
    <row r="2916" spans="1:7" ht="15" customHeight="1" x14ac:dyDescent="0.3">
      <c r="A2916" s="58"/>
      <c r="B2916" s="58"/>
      <c r="C2916" s="58"/>
      <c r="D2916" s="58"/>
      <c r="E2916" s="58"/>
      <c r="F2916" s="59"/>
      <c r="G2916" s="59"/>
    </row>
    <row r="2917" spans="1:7" ht="15" customHeight="1" x14ac:dyDescent="0.3">
      <c r="A2917" s="58"/>
      <c r="B2917" s="58"/>
      <c r="C2917" s="58"/>
      <c r="D2917" s="58"/>
      <c r="E2917" s="58"/>
      <c r="F2917" s="59"/>
      <c r="G2917" s="59"/>
    </row>
    <row r="2918" spans="1:7" ht="15" customHeight="1" x14ac:dyDescent="0.3">
      <c r="A2918" s="58"/>
      <c r="B2918" s="58"/>
      <c r="C2918" s="58"/>
      <c r="D2918" s="58"/>
      <c r="E2918" s="58"/>
      <c r="F2918" s="59"/>
      <c r="G2918" s="59"/>
    </row>
    <row r="2919" spans="1:7" ht="15" customHeight="1" x14ac:dyDescent="0.3">
      <c r="A2919" s="58"/>
      <c r="B2919" s="58"/>
      <c r="C2919" s="58"/>
      <c r="D2919" s="58"/>
      <c r="E2919" s="58"/>
      <c r="F2919" s="59"/>
      <c r="G2919" s="59"/>
    </row>
    <row r="2920" spans="1:7" ht="15" customHeight="1" x14ac:dyDescent="0.3">
      <c r="A2920" s="58"/>
      <c r="B2920" s="58"/>
      <c r="C2920" s="58"/>
      <c r="D2920" s="58"/>
      <c r="E2920" s="58"/>
      <c r="F2920" s="59"/>
      <c r="G2920" s="59"/>
    </row>
    <row r="2921" spans="1:7" ht="15" customHeight="1" x14ac:dyDescent="0.3">
      <c r="A2921" s="58"/>
      <c r="B2921" s="58"/>
      <c r="C2921" s="58"/>
      <c r="D2921" s="58"/>
      <c r="E2921" s="58"/>
      <c r="F2921" s="59"/>
      <c r="G2921" s="59"/>
    </row>
    <row r="2922" spans="1:7" ht="15" customHeight="1" x14ac:dyDescent="0.3">
      <c r="A2922" s="58"/>
      <c r="B2922" s="58"/>
      <c r="C2922" s="58"/>
      <c r="D2922" s="58"/>
      <c r="E2922" s="58"/>
      <c r="F2922" s="59"/>
      <c r="G2922" s="59"/>
    </row>
    <row r="2923" spans="1:7" ht="15" customHeight="1" x14ac:dyDescent="0.3">
      <c r="A2923" s="58"/>
      <c r="B2923" s="58"/>
      <c r="C2923" s="58"/>
      <c r="D2923" s="58"/>
      <c r="E2923" s="58"/>
      <c r="F2923" s="59"/>
      <c r="G2923" s="59"/>
    </row>
    <row r="2924" spans="1:7" ht="15" customHeight="1" x14ac:dyDescent="0.3">
      <c r="A2924" s="58"/>
      <c r="B2924" s="58"/>
      <c r="C2924" s="58"/>
      <c r="D2924" s="58"/>
      <c r="E2924" s="58"/>
      <c r="F2924" s="59"/>
      <c r="G2924" s="59"/>
    </row>
    <row r="2925" spans="1:7" ht="15" customHeight="1" x14ac:dyDescent="0.3">
      <c r="A2925" s="58"/>
      <c r="B2925" s="58"/>
      <c r="C2925" s="58"/>
      <c r="D2925" s="58"/>
      <c r="E2925" s="58"/>
      <c r="F2925" s="59"/>
      <c r="G2925" s="59"/>
    </row>
    <row r="2926" spans="1:7" ht="15" customHeight="1" x14ac:dyDescent="0.3">
      <c r="A2926" s="58"/>
      <c r="B2926" s="58"/>
      <c r="C2926" s="58"/>
      <c r="D2926" s="58"/>
      <c r="E2926" s="58"/>
      <c r="F2926" s="59"/>
      <c r="G2926" s="59"/>
    </row>
    <row r="2927" spans="1:7" ht="15" customHeight="1" x14ac:dyDescent="0.3">
      <c r="A2927" s="58"/>
      <c r="B2927" s="58"/>
      <c r="C2927" s="58"/>
      <c r="D2927" s="58"/>
      <c r="E2927" s="58"/>
      <c r="F2927" s="59"/>
      <c r="G2927" s="59"/>
    </row>
    <row r="2928" spans="1:7" ht="15" customHeight="1" x14ac:dyDescent="0.3">
      <c r="A2928" s="58"/>
      <c r="B2928" s="58"/>
      <c r="C2928" s="58"/>
      <c r="D2928" s="58"/>
      <c r="E2928" s="58"/>
      <c r="F2928" s="59"/>
      <c r="G2928" s="59"/>
    </row>
    <row r="2929" spans="1:7" ht="15" customHeight="1" x14ac:dyDescent="0.3">
      <c r="A2929" s="58"/>
      <c r="B2929" s="58"/>
      <c r="C2929" s="58"/>
      <c r="D2929" s="58"/>
      <c r="E2929" s="58"/>
      <c r="F2929" s="59"/>
      <c r="G2929" s="59"/>
    </row>
    <row r="2930" spans="1:7" ht="15" customHeight="1" x14ac:dyDescent="0.3">
      <c r="A2930" s="58"/>
      <c r="B2930" s="58"/>
      <c r="C2930" s="58"/>
      <c r="D2930" s="58"/>
      <c r="E2930" s="58"/>
      <c r="F2930" s="59"/>
      <c r="G2930" s="59"/>
    </row>
    <row r="2931" spans="1:7" ht="15" customHeight="1" x14ac:dyDescent="0.3">
      <c r="A2931" s="58"/>
      <c r="B2931" s="58"/>
      <c r="C2931" s="58"/>
      <c r="D2931" s="58"/>
      <c r="E2931" s="58"/>
      <c r="F2931" s="59"/>
      <c r="G2931" s="59"/>
    </row>
    <row r="2932" spans="1:7" ht="15" customHeight="1" x14ac:dyDescent="0.3">
      <c r="A2932" s="58"/>
      <c r="B2932" s="58"/>
      <c r="C2932" s="58"/>
      <c r="D2932" s="58"/>
      <c r="E2932" s="58"/>
      <c r="F2932" s="59"/>
      <c r="G2932" s="59"/>
    </row>
    <row r="2933" spans="1:7" ht="15" customHeight="1" x14ac:dyDescent="0.3">
      <c r="A2933" s="58"/>
      <c r="B2933" s="58"/>
      <c r="C2933" s="58"/>
      <c r="D2933" s="58"/>
      <c r="E2933" s="58"/>
      <c r="F2933" s="59"/>
      <c r="G2933" s="59"/>
    </row>
    <row r="2934" spans="1:7" ht="15" customHeight="1" x14ac:dyDescent="0.3">
      <c r="A2934" s="58"/>
      <c r="B2934" s="58"/>
      <c r="C2934" s="58"/>
      <c r="D2934" s="58"/>
      <c r="E2934" s="58"/>
      <c r="F2934" s="59"/>
      <c r="G2934" s="59"/>
    </row>
    <row r="2935" spans="1:7" ht="15" customHeight="1" x14ac:dyDescent="0.3">
      <c r="A2935" s="58"/>
      <c r="B2935" s="58"/>
      <c r="C2935" s="58"/>
      <c r="D2935" s="58"/>
      <c r="E2935" s="58"/>
      <c r="F2935" s="59"/>
      <c r="G2935" s="59"/>
    </row>
    <row r="2936" spans="1:7" ht="15" customHeight="1" x14ac:dyDescent="0.3">
      <c r="A2936" s="58"/>
      <c r="B2936" s="58"/>
      <c r="C2936" s="58"/>
      <c r="D2936" s="58"/>
      <c r="E2936" s="58"/>
      <c r="F2936" s="59"/>
      <c r="G2936" s="59"/>
    </row>
    <row r="2937" spans="1:7" ht="15" customHeight="1" x14ac:dyDescent="0.3">
      <c r="A2937" s="58"/>
      <c r="B2937" s="58"/>
      <c r="C2937" s="58"/>
      <c r="D2937" s="58"/>
      <c r="E2937" s="58"/>
      <c r="F2937" s="59"/>
      <c r="G2937" s="59"/>
    </row>
    <row r="2938" spans="1:7" ht="15" customHeight="1" x14ac:dyDescent="0.3">
      <c r="A2938" s="58"/>
      <c r="B2938" s="58"/>
      <c r="C2938" s="58"/>
      <c r="D2938" s="58"/>
      <c r="E2938" s="58"/>
      <c r="F2938" s="59"/>
      <c r="G2938" s="59"/>
    </row>
    <row r="2939" spans="1:7" ht="15" customHeight="1" x14ac:dyDescent="0.3">
      <c r="A2939" s="58"/>
      <c r="B2939" s="58"/>
      <c r="C2939" s="58"/>
      <c r="D2939" s="58"/>
      <c r="E2939" s="58"/>
      <c r="F2939" s="59"/>
      <c r="G2939" s="59"/>
    </row>
    <row r="2940" spans="1:7" ht="15" customHeight="1" x14ac:dyDescent="0.3">
      <c r="A2940" s="58"/>
      <c r="B2940" s="58"/>
      <c r="C2940" s="58"/>
      <c r="D2940" s="58"/>
      <c r="E2940" s="58"/>
      <c r="F2940" s="59"/>
      <c r="G2940" s="59"/>
    </row>
    <row r="2941" spans="1:7" ht="15" customHeight="1" x14ac:dyDescent="0.3">
      <c r="A2941" s="58"/>
      <c r="B2941" s="58"/>
      <c r="C2941" s="58"/>
      <c r="D2941" s="58"/>
      <c r="E2941" s="58"/>
      <c r="F2941" s="59"/>
      <c r="G2941" s="59"/>
    </row>
    <row r="2942" spans="1:7" ht="15" customHeight="1" x14ac:dyDescent="0.3">
      <c r="A2942" s="58"/>
      <c r="B2942" s="58"/>
      <c r="C2942" s="58"/>
      <c r="D2942" s="58"/>
      <c r="E2942" s="58"/>
      <c r="F2942" s="59"/>
      <c r="G2942" s="59"/>
    </row>
    <row r="2943" spans="1:7" ht="15" customHeight="1" x14ac:dyDescent="0.3">
      <c r="A2943" s="58"/>
      <c r="B2943" s="58"/>
      <c r="C2943" s="58"/>
      <c r="D2943" s="58"/>
      <c r="E2943" s="58"/>
      <c r="F2943" s="59"/>
      <c r="G2943" s="59"/>
    </row>
    <row r="2944" spans="1:7" ht="15" customHeight="1" x14ac:dyDescent="0.3">
      <c r="A2944" s="58"/>
      <c r="B2944" s="58"/>
      <c r="C2944" s="58"/>
      <c r="D2944" s="58"/>
      <c r="E2944" s="58"/>
      <c r="F2944" s="59"/>
      <c r="G2944" s="59"/>
    </row>
    <row r="2945" spans="1:7" ht="15" customHeight="1" x14ac:dyDescent="0.3">
      <c r="A2945" s="58"/>
      <c r="B2945" s="58"/>
      <c r="C2945" s="58"/>
      <c r="D2945" s="58"/>
      <c r="E2945" s="58"/>
      <c r="F2945" s="59"/>
      <c r="G2945" s="59"/>
    </row>
    <row r="2946" spans="1:7" ht="15" customHeight="1" x14ac:dyDescent="0.3">
      <c r="A2946" s="58"/>
      <c r="B2946" s="58"/>
      <c r="C2946" s="58"/>
      <c r="D2946" s="58"/>
      <c r="E2946" s="58"/>
      <c r="F2946" s="59"/>
      <c r="G2946" s="59"/>
    </row>
    <row r="2947" spans="1:7" ht="15" customHeight="1" x14ac:dyDescent="0.3">
      <c r="A2947" s="58"/>
      <c r="B2947" s="58"/>
      <c r="C2947" s="58"/>
      <c r="D2947" s="58"/>
      <c r="E2947" s="58"/>
      <c r="F2947" s="59"/>
      <c r="G2947" s="59"/>
    </row>
    <row r="2948" spans="1:7" ht="15" customHeight="1" x14ac:dyDescent="0.3">
      <c r="A2948" s="58"/>
      <c r="B2948" s="58"/>
      <c r="C2948" s="58"/>
      <c r="D2948" s="58"/>
      <c r="E2948" s="58"/>
      <c r="F2948" s="59"/>
      <c r="G2948" s="59"/>
    </row>
    <row r="2949" spans="1:7" ht="15" customHeight="1" x14ac:dyDescent="0.3">
      <c r="A2949" s="58"/>
      <c r="B2949" s="58"/>
      <c r="C2949" s="58"/>
      <c r="D2949" s="58"/>
      <c r="E2949" s="58"/>
      <c r="F2949" s="59"/>
      <c r="G2949" s="59"/>
    </row>
    <row r="2950" spans="1:7" ht="15" customHeight="1" x14ac:dyDescent="0.3">
      <c r="A2950" s="58"/>
      <c r="B2950" s="58"/>
      <c r="C2950" s="58"/>
      <c r="D2950" s="58"/>
      <c r="E2950" s="58"/>
      <c r="F2950" s="59"/>
      <c r="G2950" s="59"/>
    </row>
    <row r="2951" spans="1:7" ht="15" customHeight="1" x14ac:dyDescent="0.3">
      <c r="A2951" s="58"/>
      <c r="B2951" s="58"/>
      <c r="C2951" s="58"/>
      <c r="D2951" s="58"/>
      <c r="E2951" s="58"/>
      <c r="F2951" s="59"/>
      <c r="G2951" s="59"/>
    </row>
    <row r="2952" spans="1:7" ht="15" customHeight="1" x14ac:dyDescent="0.3">
      <c r="A2952" s="58"/>
      <c r="B2952" s="58"/>
      <c r="C2952" s="58"/>
      <c r="D2952" s="58"/>
      <c r="E2952" s="58"/>
      <c r="F2952" s="59"/>
      <c r="G2952" s="59"/>
    </row>
    <row r="2953" spans="1:7" ht="15" customHeight="1" x14ac:dyDescent="0.3">
      <c r="A2953" s="58"/>
      <c r="B2953" s="58"/>
      <c r="C2953" s="58"/>
      <c r="D2953" s="58"/>
      <c r="E2953" s="58"/>
      <c r="F2953" s="59"/>
      <c r="G2953" s="59"/>
    </row>
    <row r="2954" spans="1:7" ht="15" customHeight="1" x14ac:dyDescent="0.3">
      <c r="A2954" s="58"/>
      <c r="B2954" s="58"/>
      <c r="C2954" s="58"/>
      <c r="D2954" s="58"/>
      <c r="E2954" s="58"/>
      <c r="F2954" s="59"/>
      <c r="G2954" s="59"/>
    </row>
    <row r="2955" spans="1:7" ht="15" customHeight="1" x14ac:dyDescent="0.3">
      <c r="A2955" s="58"/>
      <c r="B2955" s="58"/>
      <c r="C2955" s="58"/>
      <c r="D2955" s="58"/>
      <c r="E2955" s="58"/>
      <c r="F2955" s="59"/>
      <c r="G2955" s="59"/>
    </row>
    <row r="2956" spans="1:7" ht="15" customHeight="1" x14ac:dyDescent="0.3">
      <c r="A2956" s="58"/>
      <c r="B2956" s="58"/>
      <c r="C2956" s="58"/>
      <c r="D2956" s="58"/>
      <c r="E2956" s="58"/>
      <c r="F2956" s="59"/>
      <c r="G2956" s="59"/>
    </row>
    <row r="2957" spans="1:7" ht="15" customHeight="1" x14ac:dyDescent="0.3">
      <c r="A2957" s="58"/>
      <c r="B2957" s="58"/>
      <c r="C2957" s="58"/>
      <c r="D2957" s="58"/>
      <c r="E2957" s="58"/>
      <c r="F2957" s="59"/>
      <c r="G2957" s="59"/>
    </row>
    <row r="2958" spans="1:7" ht="15" customHeight="1" x14ac:dyDescent="0.3">
      <c r="A2958" s="58"/>
      <c r="B2958" s="58"/>
      <c r="C2958" s="58"/>
      <c r="D2958" s="58"/>
      <c r="E2958" s="58"/>
      <c r="F2958" s="59"/>
      <c r="G2958" s="59"/>
    </row>
    <row r="2959" spans="1:7" ht="15" customHeight="1" x14ac:dyDescent="0.3">
      <c r="A2959" s="58"/>
      <c r="B2959" s="58"/>
      <c r="C2959" s="58"/>
      <c r="D2959" s="58"/>
      <c r="E2959" s="58"/>
      <c r="F2959" s="59"/>
      <c r="G2959" s="59"/>
    </row>
    <row r="2960" spans="1:7" ht="15" customHeight="1" x14ac:dyDescent="0.3">
      <c r="A2960" s="58"/>
      <c r="B2960" s="58"/>
      <c r="C2960" s="58"/>
      <c r="D2960" s="58"/>
      <c r="E2960" s="58"/>
      <c r="F2960" s="59"/>
      <c r="G2960" s="59"/>
    </row>
    <row r="2961" spans="1:7" ht="15" customHeight="1" x14ac:dyDescent="0.3">
      <c r="A2961" s="58"/>
      <c r="B2961" s="58"/>
      <c r="C2961" s="58"/>
      <c r="D2961" s="58"/>
      <c r="E2961" s="58"/>
      <c r="F2961" s="59"/>
      <c r="G2961" s="59"/>
    </row>
    <row r="2962" spans="1:7" ht="15" customHeight="1" x14ac:dyDescent="0.3">
      <c r="A2962" s="58"/>
      <c r="B2962" s="58"/>
      <c r="C2962" s="58"/>
      <c r="D2962" s="58"/>
      <c r="E2962" s="58"/>
      <c r="F2962" s="59"/>
      <c r="G2962" s="59"/>
    </row>
    <row r="2963" spans="1:7" ht="15" customHeight="1" x14ac:dyDescent="0.3">
      <c r="A2963" s="58"/>
      <c r="B2963" s="58"/>
      <c r="C2963" s="58"/>
      <c r="D2963" s="58"/>
      <c r="E2963" s="58"/>
      <c r="F2963" s="59"/>
      <c r="G2963" s="59"/>
    </row>
    <row r="2964" spans="1:7" ht="15" customHeight="1" x14ac:dyDescent="0.3">
      <c r="A2964" s="58"/>
      <c r="B2964" s="58"/>
      <c r="C2964" s="58"/>
      <c r="D2964" s="58"/>
      <c r="E2964" s="58"/>
      <c r="F2964" s="59"/>
      <c r="G2964" s="59"/>
    </row>
    <row r="2965" spans="1:7" ht="15" customHeight="1" x14ac:dyDescent="0.3">
      <c r="A2965" s="58"/>
      <c r="B2965" s="58"/>
      <c r="C2965" s="58"/>
      <c r="D2965" s="58"/>
      <c r="E2965" s="58"/>
      <c r="F2965" s="59"/>
      <c r="G2965" s="59"/>
    </row>
    <row r="2966" spans="1:7" ht="15" customHeight="1" x14ac:dyDescent="0.3">
      <c r="A2966" s="58"/>
      <c r="B2966" s="58"/>
      <c r="C2966" s="58"/>
      <c r="D2966" s="58"/>
      <c r="E2966" s="58"/>
      <c r="F2966" s="59"/>
      <c r="G2966" s="59"/>
    </row>
    <row r="2967" spans="1:7" ht="15" customHeight="1" x14ac:dyDescent="0.3">
      <c r="A2967" s="58"/>
      <c r="B2967" s="58"/>
      <c r="C2967" s="58"/>
      <c r="D2967" s="58"/>
      <c r="E2967" s="58"/>
      <c r="F2967" s="59"/>
      <c r="G2967" s="59"/>
    </row>
    <row r="2968" spans="1:7" ht="15" customHeight="1" x14ac:dyDescent="0.3">
      <c r="A2968" s="58"/>
      <c r="B2968" s="58"/>
      <c r="C2968" s="58"/>
      <c r="D2968" s="58"/>
      <c r="E2968" s="58"/>
      <c r="F2968" s="59"/>
      <c r="G2968" s="59"/>
    </row>
    <row r="2969" spans="1:7" ht="15" customHeight="1" x14ac:dyDescent="0.3">
      <c r="A2969" s="58"/>
      <c r="B2969" s="58"/>
      <c r="C2969" s="58"/>
      <c r="D2969" s="58"/>
      <c r="E2969" s="58"/>
      <c r="F2969" s="59"/>
      <c r="G2969" s="59"/>
    </row>
    <row r="2970" spans="1:7" ht="15" customHeight="1" x14ac:dyDescent="0.3">
      <c r="A2970" s="58"/>
      <c r="B2970" s="58"/>
      <c r="C2970" s="58"/>
      <c r="D2970" s="58"/>
      <c r="E2970" s="58"/>
      <c r="F2970" s="59"/>
      <c r="G2970" s="59"/>
    </row>
    <row r="2971" spans="1:7" ht="15" customHeight="1" x14ac:dyDescent="0.3">
      <c r="A2971" s="58"/>
      <c r="B2971" s="58"/>
      <c r="C2971" s="58"/>
      <c r="D2971" s="58"/>
      <c r="E2971" s="58"/>
      <c r="F2971" s="59"/>
      <c r="G2971" s="59"/>
    </row>
    <row r="2972" spans="1:7" ht="15" customHeight="1" x14ac:dyDescent="0.3">
      <c r="A2972" s="58"/>
      <c r="B2972" s="58"/>
      <c r="C2972" s="58"/>
      <c r="D2972" s="58"/>
      <c r="E2972" s="58"/>
      <c r="F2972" s="59"/>
      <c r="G2972" s="59"/>
    </row>
    <row r="2973" spans="1:7" ht="15" customHeight="1" x14ac:dyDescent="0.3">
      <c r="A2973" s="58"/>
      <c r="B2973" s="58"/>
      <c r="C2973" s="58"/>
      <c r="D2973" s="58"/>
      <c r="E2973" s="58"/>
      <c r="F2973" s="59"/>
      <c r="G2973" s="59"/>
    </row>
    <row r="2974" spans="1:7" ht="15" customHeight="1" x14ac:dyDescent="0.3">
      <c r="A2974" s="58"/>
      <c r="B2974" s="58"/>
      <c r="C2974" s="58"/>
      <c r="D2974" s="58"/>
      <c r="E2974" s="58"/>
      <c r="F2974" s="59"/>
      <c r="G2974" s="59"/>
    </row>
    <row r="2975" spans="1:7" ht="15" customHeight="1" x14ac:dyDescent="0.3">
      <c r="A2975" s="58"/>
      <c r="B2975" s="58"/>
      <c r="C2975" s="58"/>
      <c r="D2975" s="58"/>
      <c r="E2975" s="58"/>
      <c r="F2975" s="59"/>
      <c r="G2975" s="59"/>
    </row>
    <row r="2976" spans="1:7" ht="15" customHeight="1" x14ac:dyDescent="0.3">
      <c r="A2976" s="58"/>
      <c r="B2976" s="58"/>
      <c r="C2976" s="58"/>
      <c r="D2976" s="58"/>
      <c r="E2976" s="58"/>
      <c r="F2976" s="59"/>
      <c r="G2976" s="59"/>
    </row>
    <row r="2977" spans="1:7" ht="15" customHeight="1" x14ac:dyDescent="0.3">
      <c r="A2977" s="58"/>
      <c r="B2977" s="58"/>
      <c r="C2977" s="58"/>
      <c r="D2977" s="58"/>
      <c r="E2977" s="58"/>
      <c r="F2977" s="59"/>
      <c r="G2977" s="59"/>
    </row>
    <row r="2978" spans="1:7" ht="15" customHeight="1" x14ac:dyDescent="0.3">
      <c r="A2978" s="58"/>
      <c r="B2978" s="58"/>
      <c r="C2978" s="58"/>
      <c r="D2978" s="58"/>
      <c r="E2978" s="58"/>
      <c r="F2978" s="59"/>
      <c r="G2978" s="59"/>
    </row>
    <row r="2979" spans="1:7" ht="15" customHeight="1" x14ac:dyDescent="0.3">
      <c r="A2979" s="58"/>
      <c r="B2979" s="58"/>
      <c r="C2979" s="58"/>
      <c r="D2979" s="58"/>
      <c r="E2979" s="58"/>
      <c r="F2979" s="59"/>
      <c r="G2979" s="59"/>
    </row>
    <row r="2980" spans="1:7" ht="15" customHeight="1" x14ac:dyDescent="0.3">
      <c r="A2980" s="58"/>
      <c r="B2980" s="58"/>
      <c r="C2980" s="58"/>
      <c r="D2980" s="58"/>
      <c r="E2980" s="58"/>
      <c r="F2980" s="59"/>
      <c r="G2980" s="59"/>
    </row>
    <row r="2981" spans="1:7" ht="15" customHeight="1" x14ac:dyDescent="0.3">
      <c r="A2981" s="58"/>
      <c r="B2981" s="58"/>
      <c r="C2981" s="58"/>
      <c r="D2981" s="58"/>
      <c r="E2981" s="58"/>
      <c r="F2981" s="59"/>
      <c r="G2981" s="59"/>
    </row>
    <row r="2982" spans="1:7" ht="15" customHeight="1" x14ac:dyDescent="0.3">
      <c r="A2982" s="58"/>
      <c r="B2982" s="58"/>
      <c r="C2982" s="58"/>
      <c r="D2982" s="58"/>
      <c r="E2982" s="58"/>
      <c r="F2982" s="59"/>
      <c r="G2982" s="59"/>
    </row>
    <row r="2983" spans="1:7" ht="15" customHeight="1" x14ac:dyDescent="0.3">
      <c r="A2983" s="58"/>
      <c r="B2983" s="58"/>
      <c r="C2983" s="58"/>
      <c r="D2983" s="58"/>
      <c r="E2983" s="58"/>
      <c r="F2983" s="59"/>
      <c r="G2983" s="59"/>
    </row>
    <row r="2984" spans="1:7" ht="15" customHeight="1" x14ac:dyDescent="0.3">
      <c r="A2984" s="58"/>
      <c r="B2984" s="58"/>
      <c r="C2984" s="58"/>
      <c r="D2984" s="58"/>
      <c r="E2984" s="58"/>
      <c r="F2984" s="59"/>
      <c r="G2984" s="59"/>
    </row>
    <row r="2985" spans="1:7" ht="15" customHeight="1" x14ac:dyDescent="0.3">
      <c r="A2985" s="58"/>
      <c r="B2985" s="58"/>
      <c r="C2985" s="58"/>
      <c r="D2985" s="58"/>
      <c r="E2985" s="58"/>
      <c r="F2985" s="59"/>
      <c r="G2985" s="59"/>
    </row>
    <row r="2986" spans="1:7" ht="15" customHeight="1" x14ac:dyDescent="0.3">
      <c r="A2986" s="58"/>
      <c r="B2986" s="58"/>
      <c r="C2986" s="58"/>
      <c r="D2986" s="58"/>
      <c r="E2986" s="58"/>
      <c r="F2986" s="59"/>
      <c r="G2986" s="59"/>
    </row>
    <row r="2987" spans="1:7" ht="15" customHeight="1" x14ac:dyDescent="0.3">
      <c r="A2987" s="58"/>
      <c r="B2987" s="58"/>
      <c r="C2987" s="58"/>
      <c r="D2987" s="58"/>
      <c r="E2987" s="58"/>
      <c r="F2987" s="59"/>
      <c r="G2987" s="59"/>
    </row>
    <row r="2988" spans="1:7" ht="15" customHeight="1" x14ac:dyDescent="0.3">
      <c r="A2988" s="58"/>
      <c r="B2988" s="58"/>
      <c r="C2988" s="58"/>
      <c r="D2988" s="58"/>
      <c r="E2988" s="58"/>
      <c r="F2988" s="59"/>
      <c r="G2988" s="59"/>
    </row>
    <row r="2989" spans="1:7" ht="15" customHeight="1" x14ac:dyDescent="0.3">
      <c r="A2989" s="58"/>
      <c r="B2989" s="58"/>
      <c r="C2989" s="58"/>
      <c r="D2989" s="58"/>
      <c r="E2989" s="58"/>
      <c r="F2989" s="59"/>
      <c r="G2989" s="59"/>
    </row>
    <row r="2990" spans="1:7" ht="15" customHeight="1" x14ac:dyDescent="0.3">
      <c r="A2990" s="58"/>
      <c r="B2990" s="58"/>
      <c r="C2990" s="58"/>
      <c r="D2990" s="58"/>
      <c r="E2990" s="58"/>
      <c r="F2990" s="59"/>
      <c r="G2990" s="59"/>
    </row>
    <row r="2991" spans="1:7" ht="15" customHeight="1" x14ac:dyDescent="0.3">
      <c r="A2991" s="58"/>
      <c r="B2991" s="58"/>
      <c r="C2991" s="58"/>
      <c r="D2991" s="58"/>
      <c r="E2991" s="58"/>
      <c r="F2991" s="59"/>
      <c r="G2991" s="59"/>
    </row>
    <row r="2992" spans="1:7" ht="15" customHeight="1" x14ac:dyDescent="0.3">
      <c r="A2992" s="58"/>
      <c r="B2992" s="58"/>
      <c r="C2992" s="58"/>
      <c r="D2992" s="58"/>
      <c r="E2992" s="58"/>
      <c r="F2992" s="59"/>
      <c r="G2992" s="59"/>
    </row>
    <row r="2993" spans="1:7" ht="15" customHeight="1" x14ac:dyDescent="0.3">
      <c r="A2993" s="58"/>
      <c r="B2993" s="58"/>
      <c r="C2993" s="58"/>
      <c r="D2993" s="58"/>
      <c r="E2993" s="58"/>
      <c r="F2993" s="59"/>
      <c r="G2993" s="59"/>
    </row>
    <row r="2994" spans="1:7" ht="15" customHeight="1" x14ac:dyDescent="0.3">
      <c r="A2994" s="58"/>
      <c r="B2994" s="58"/>
      <c r="C2994" s="58"/>
      <c r="D2994" s="58"/>
      <c r="E2994" s="58"/>
      <c r="F2994" s="59"/>
      <c r="G2994" s="59"/>
    </row>
    <row r="2995" spans="1:7" ht="15" customHeight="1" x14ac:dyDescent="0.3">
      <c r="A2995" s="58"/>
      <c r="B2995" s="58"/>
      <c r="C2995" s="58"/>
      <c r="D2995" s="58"/>
      <c r="E2995" s="58"/>
      <c r="F2995" s="59"/>
      <c r="G2995" s="59"/>
    </row>
    <row r="2996" spans="1:7" ht="15" customHeight="1" x14ac:dyDescent="0.3">
      <c r="A2996" s="58"/>
      <c r="B2996" s="58"/>
      <c r="C2996" s="58"/>
      <c r="D2996" s="58"/>
      <c r="E2996" s="58"/>
      <c r="F2996" s="59"/>
      <c r="G2996" s="59"/>
    </row>
    <row r="2997" spans="1:7" ht="15" customHeight="1" x14ac:dyDescent="0.3">
      <c r="A2997" s="58"/>
      <c r="B2997" s="58"/>
      <c r="C2997" s="58"/>
      <c r="D2997" s="58"/>
      <c r="E2997" s="58"/>
      <c r="F2997" s="59"/>
      <c r="G2997" s="59"/>
    </row>
    <row r="2998" spans="1:7" ht="15" customHeight="1" x14ac:dyDescent="0.3">
      <c r="A2998" s="58"/>
      <c r="B2998" s="58"/>
      <c r="C2998" s="58"/>
      <c r="D2998" s="58"/>
      <c r="E2998" s="58"/>
      <c r="F2998" s="59"/>
      <c r="G2998" s="59"/>
    </row>
    <row r="2999" spans="1:7" ht="15" customHeight="1" x14ac:dyDescent="0.3">
      <c r="A2999" s="58"/>
      <c r="B2999" s="58"/>
      <c r="C2999" s="58"/>
      <c r="D2999" s="58"/>
      <c r="E2999" s="58"/>
      <c r="F2999" s="59"/>
      <c r="G2999" s="59"/>
    </row>
    <row r="3000" spans="1:7" ht="15" customHeight="1" x14ac:dyDescent="0.3">
      <c r="A3000" s="58"/>
      <c r="B3000" s="58"/>
      <c r="C3000" s="58"/>
      <c r="D3000" s="58"/>
      <c r="E3000" s="58"/>
      <c r="F3000" s="59"/>
      <c r="G3000" s="59"/>
    </row>
    <row r="3001" spans="1:7" ht="15" customHeight="1" x14ac:dyDescent="0.3">
      <c r="A3001" s="58"/>
      <c r="B3001" s="58"/>
      <c r="C3001" s="58"/>
      <c r="D3001" s="58"/>
      <c r="E3001" s="58"/>
      <c r="F3001" s="59"/>
      <c r="G3001" s="59"/>
    </row>
    <row r="3002" spans="1:7" ht="15" customHeight="1" x14ac:dyDescent="0.3">
      <c r="A3002" s="58"/>
      <c r="B3002" s="58"/>
      <c r="C3002" s="58"/>
      <c r="D3002" s="58"/>
      <c r="E3002" s="58"/>
      <c r="F3002" s="59"/>
      <c r="G3002" s="59"/>
    </row>
    <row r="3003" spans="1:7" ht="15" customHeight="1" x14ac:dyDescent="0.3">
      <c r="A3003" s="58"/>
      <c r="B3003" s="58"/>
      <c r="C3003" s="58"/>
      <c r="D3003" s="58"/>
      <c r="E3003" s="58"/>
      <c r="F3003" s="59"/>
      <c r="G3003" s="59"/>
    </row>
    <row r="3004" spans="1:7" ht="15" customHeight="1" x14ac:dyDescent="0.3">
      <c r="A3004" s="58"/>
      <c r="B3004" s="58"/>
      <c r="C3004" s="58"/>
      <c r="D3004" s="58"/>
      <c r="E3004" s="58"/>
      <c r="F3004" s="59"/>
      <c r="G3004" s="59"/>
    </row>
    <row r="3005" spans="1:7" ht="15" customHeight="1" x14ac:dyDescent="0.3">
      <c r="A3005" s="58"/>
      <c r="B3005" s="58"/>
      <c r="C3005" s="58"/>
      <c r="D3005" s="58"/>
      <c r="E3005" s="58"/>
      <c r="F3005" s="59"/>
      <c r="G3005" s="59"/>
    </row>
    <row r="3006" spans="1:7" ht="15" customHeight="1" x14ac:dyDescent="0.3">
      <c r="A3006" s="58"/>
      <c r="B3006" s="58"/>
      <c r="C3006" s="58"/>
      <c r="D3006" s="58"/>
      <c r="E3006" s="58"/>
      <c r="F3006" s="59"/>
      <c r="G3006" s="59"/>
    </row>
    <row r="3007" spans="1:7" ht="15" customHeight="1" x14ac:dyDescent="0.3">
      <c r="A3007" s="58"/>
      <c r="B3007" s="58"/>
      <c r="C3007" s="58"/>
      <c r="D3007" s="58"/>
      <c r="E3007" s="58"/>
      <c r="F3007" s="59"/>
      <c r="G3007" s="59"/>
    </row>
    <row r="3008" spans="1:7" ht="15" customHeight="1" x14ac:dyDescent="0.3">
      <c r="A3008" s="58"/>
      <c r="B3008" s="58"/>
      <c r="C3008" s="58"/>
      <c r="D3008" s="58"/>
      <c r="E3008" s="58"/>
      <c r="F3008" s="59"/>
      <c r="G3008" s="59"/>
    </row>
    <row r="3009" spans="1:7" ht="15" customHeight="1" x14ac:dyDescent="0.3">
      <c r="A3009" s="58"/>
      <c r="B3009" s="58"/>
      <c r="C3009" s="58"/>
      <c r="D3009" s="58"/>
      <c r="E3009" s="58"/>
      <c r="F3009" s="59"/>
      <c r="G3009" s="59"/>
    </row>
    <row r="3010" spans="1:7" ht="15" customHeight="1" x14ac:dyDescent="0.3">
      <c r="A3010" s="58"/>
      <c r="B3010" s="58"/>
      <c r="C3010" s="58"/>
      <c r="D3010" s="58"/>
      <c r="E3010" s="58"/>
      <c r="F3010" s="59"/>
      <c r="G3010" s="59"/>
    </row>
    <row r="3011" spans="1:7" ht="15" customHeight="1" x14ac:dyDescent="0.3">
      <c r="A3011" s="58"/>
      <c r="B3011" s="58"/>
      <c r="C3011" s="58"/>
      <c r="D3011" s="58"/>
      <c r="E3011" s="58"/>
      <c r="F3011" s="59"/>
      <c r="G3011" s="59"/>
    </row>
    <row r="3012" spans="1:7" ht="15" customHeight="1" x14ac:dyDescent="0.3">
      <c r="A3012" s="58"/>
      <c r="B3012" s="58"/>
      <c r="C3012" s="58"/>
      <c r="D3012" s="58"/>
      <c r="E3012" s="58"/>
      <c r="F3012" s="59"/>
      <c r="G3012" s="59"/>
    </row>
    <row r="3013" spans="1:7" ht="15" customHeight="1" x14ac:dyDescent="0.3">
      <c r="A3013" s="58"/>
      <c r="B3013" s="58"/>
      <c r="C3013" s="58"/>
      <c r="D3013" s="58"/>
      <c r="E3013" s="58"/>
      <c r="F3013" s="59"/>
      <c r="G3013" s="59"/>
    </row>
    <row r="3014" spans="1:7" ht="15" customHeight="1" x14ac:dyDescent="0.3">
      <c r="A3014" s="58"/>
      <c r="B3014" s="58"/>
      <c r="C3014" s="58"/>
      <c r="D3014" s="58"/>
      <c r="E3014" s="58"/>
      <c r="F3014" s="59"/>
      <c r="G3014" s="59"/>
    </row>
    <row r="3015" spans="1:7" ht="15" customHeight="1" x14ac:dyDescent="0.3">
      <c r="A3015" s="58"/>
      <c r="B3015" s="58"/>
      <c r="C3015" s="58"/>
      <c r="D3015" s="58"/>
      <c r="E3015" s="58"/>
      <c r="F3015" s="59"/>
      <c r="G3015" s="59"/>
    </row>
    <row r="3016" spans="1:7" ht="15" customHeight="1" x14ac:dyDescent="0.3">
      <c r="A3016" s="58"/>
      <c r="B3016" s="58"/>
      <c r="C3016" s="58"/>
      <c r="D3016" s="58"/>
      <c r="E3016" s="58"/>
      <c r="F3016" s="59"/>
      <c r="G3016" s="59"/>
    </row>
    <row r="3017" spans="1:7" ht="15" customHeight="1" x14ac:dyDescent="0.3">
      <c r="A3017" s="58"/>
      <c r="B3017" s="58"/>
      <c r="C3017" s="58"/>
      <c r="D3017" s="58"/>
      <c r="E3017" s="58"/>
      <c r="F3017" s="59"/>
      <c r="G3017" s="59"/>
    </row>
    <row r="3018" spans="1:7" ht="15" customHeight="1" x14ac:dyDescent="0.3">
      <c r="A3018" s="58"/>
      <c r="B3018" s="58"/>
      <c r="C3018" s="58"/>
      <c r="D3018" s="58"/>
      <c r="E3018" s="58"/>
      <c r="F3018" s="59"/>
      <c r="G3018" s="59"/>
    </row>
    <row r="3019" spans="1:7" ht="15" customHeight="1" x14ac:dyDescent="0.3">
      <c r="A3019" s="58"/>
      <c r="B3019" s="58"/>
      <c r="C3019" s="58"/>
      <c r="D3019" s="58"/>
      <c r="E3019" s="58"/>
      <c r="F3019" s="59"/>
      <c r="G3019" s="59"/>
    </row>
    <row r="3020" spans="1:7" ht="15" customHeight="1" x14ac:dyDescent="0.3">
      <c r="A3020" s="58"/>
      <c r="B3020" s="58"/>
      <c r="C3020" s="58"/>
      <c r="D3020" s="58"/>
      <c r="E3020" s="58"/>
      <c r="F3020" s="59"/>
      <c r="G3020" s="59"/>
    </row>
    <row r="3021" spans="1:7" ht="15" customHeight="1" x14ac:dyDescent="0.3">
      <c r="A3021" s="58"/>
      <c r="B3021" s="58"/>
      <c r="C3021" s="58"/>
      <c r="D3021" s="58"/>
      <c r="E3021" s="58"/>
      <c r="F3021" s="59"/>
      <c r="G3021" s="59"/>
    </row>
    <row r="3022" spans="1:7" ht="15" customHeight="1" x14ac:dyDescent="0.3">
      <c r="A3022" s="58"/>
      <c r="B3022" s="58"/>
      <c r="C3022" s="58"/>
      <c r="D3022" s="58"/>
      <c r="E3022" s="58"/>
      <c r="F3022" s="59"/>
      <c r="G3022" s="59"/>
    </row>
    <row r="3023" spans="1:7" ht="15" customHeight="1" x14ac:dyDescent="0.3">
      <c r="A3023" s="58"/>
      <c r="B3023" s="58"/>
      <c r="C3023" s="58"/>
      <c r="D3023" s="58"/>
      <c r="E3023" s="58"/>
      <c r="F3023" s="59"/>
      <c r="G3023" s="59"/>
    </row>
    <row r="3024" spans="1:7" ht="15" customHeight="1" x14ac:dyDescent="0.3">
      <c r="A3024" s="58"/>
      <c r="B3024" s="58"/>
      <c r="C3024" s="58"/>
      <c r="D3024" s="58"/>
      <c r="E3024" s="58"/>
      <c r="F3024" s="59"/>
      <c r="G3024" s="59"/>
    </row>
    <row r="3025" spans="1:7" ht="15" customHeight="1" x14ac:dyDescent="0.3">
      <c r="A3025" s="58"/>
      <c r="B3025" s="58"/>
      <c r="C3025" s="58"/>
      <c r="D3025" s="58"/>
      <c r="E3025" s="58"/>
      <c r="F3025" s="59"/>
      <c r="G3025" s="59"/>
    </row>
    <row r="3026" spans="1:7" ht="15" customHeight="1" x14ac:dyDescent="0.3">
      <c r="A3026" s="58"/>
      <c r="B3026" s="58"/>
      <c r="C3026" s="58"/>
      <c r="D3026" s="58"/>
      <c r="E3026" s="58"/>
      <c r="F3026" s="59"/>
      <c r="G3026" s="59"/>
    </row>
    <row r="3027" spans="1:7" ht="15" customHeight="1" x14ac:dyDescent="0.3">
      <c r="A3027" s="58"/>
      <c r="B3027" s="58"/>
      <c r="C3027" s="58"/>
      <c r="D3027" s="58"/>
      <c r="E3027" s="58"/>
      <c r="F3027" s="59"/>
      <c r="G3027" s="59"/>
    </row>
    <row r="3028" spans="1:7" ht="15" customHeight="1" x14ac:dyDescent="0.3">
      <c r="A3028" s="58"/>
      <c r="B3028" s="58"/>
      <c r="C3028" s="58"/>
      <c r="D3028" s="58"/>
      <c r="E3028" s="58"/>
      <c r="F3028" s="59"/>
      <c r="G3028" s="59"/>
    </row>
    <row r="3029" spans="1:7" ht="15" customHeight="1" x14ac:dyDescent="0.3">
      <c r="A3029" s="58"/>
      <c r="B3029" s="58"/>
      <c r="C3029" s="58"/>
      <c r="D3029" s="58"/>
      <c r="E3029" s="58"/>
      <c r="F3029" s="59"/>
      <c r="G3029" s="59"/>
    </row>
    <row r="3030" spans="1:7" ht="15" customHeight="1" x14ac:dyDescent="0.3">
      <c r="A3030" s="58"/>
      <c r="B3030" s="58"/>
      <c r="C3030" s="58"/>
      <c r="D3030" s="58"/>
      <c r="E3030" s="58"/>
      <c r="F3030" s="59"/>
      <c r="G3030" s="59"/>
    </row>
    <row r="3031" spans="1:7" ht="15" customHeight="1" x14ac:dyDescent="0.3">
      <c r="A3031" s="58"/>
      <c r="B3031" s="58"/>
      <c r="C3031" s="58"/>
      <c r="D3031" s="58"/>
      <c r="E3031" s="58"/>
      <c r="F3031" s="59"/>
      <c r="G3031" s="59"/>
    </row>
    <row r="3032" spans="1:7" ht="15" customHeight="1" x14ac:dyDescent="0.3">
      <c r="A3032" s="58"/>
      <c r="B3032" s="58"/>
      <c r="C3032" s="58"/>
      <c r="D3032" s="58"/>
      <c r="E3032" s="58"/>
      <c r="F3032" s="59"/>
      <c r="G3032" s="59"/>
    </row>
    <row r="3033" spans="1:7" ht="15" customHeight="1" x14ac:dyDescent="0.3">
      <c r="A3033" s="58"/>
      <c r="B3033" s="58"/>
      <c r="C3033" s="58"/>
      <c r="D3033" s="58"/>
      <c r="E3033" s="58"/>
      <c r="F3033" s="59"/>
      <c r="G3033" s="59"/>
    </row>
    <row r="3034" spans="1:7" ht="15" customHeight="1" x14ac:dyDescent="0.3">
      <c r="A3034" s="58"/>
      <c r="B3034" s="58"/>
      <c r="C3034" s="58"/>
      <c r="D3034" s="58"/>
      <c r="E3034" s="58"/>
      <c r="F3034" s="59"/>
      <c r="G3034" s="59"/>
    </row>
    <row r="3035" spans="1:7" ht="15" customHeight="1" x14ac:dyDescent="0.3">
      <c r="A3035" s="58"/>
      <c r="B3035" s="58"/>
      <c r="C3035" s="58"/>
      <c r="D3035" s="58"/>
      <c r="E3035" s="58"/>
      <c r="F3035" s="59"/>
      <c r="G3035" s="59"/>
    </row>
    <row r="3036" spans="1:7" ht="15" customHeight="1" x14ac:dyDescent="0.3">
      <c r="A3036" s="58"/>
      <c r="B3036" s="58"/>
      <c r="C3036" s="58"/>
      <c r="D3036" s="58"/>
      <c r="E3036" s="58"/>
      <c r="F3036" s="59"/>
      <c r="G3036" s="59"/>
    </row>
    <row r="3037" spans="1:7" ht="15" customHeight="1" x14ac:dyDescent="0.3">
      <c r="A3037" s="58"/>
      <c r="B3037" s="58"/>
      <c r="C3037" s="58"/>
      <c r="D3037" s="58"/>
      <c r="E3037" s="58"/>
      <c r="F3037" s="59"/>
      <c r="G3037" s="59"/>
    </row>
    <row r="3038" spans="1:7" ht="15" customHeight="1" x14ac:dyDescent="0.3">
      <c r="A3038" s="58"/>
      <c r="B3038" s="58"/>
      <c r="C3038" s="58"/>
      <c r="D3038" s="58"/>
      <c r="E3038" s="58"/>
      <c r="F3038" s="59"/>
      <c r="G3038" s="59"/>
    </row>
    <row r="3039" spans="1:7" ht="15" customHeight="1" x14ac:dyDescent="0.3">
      <c r="A3039" s="58"/>
      <c r="B3039" s="58"/>
      <c r="C3039" s="58"/>
      <c r="D3039" s="58"/>
      <c r="E3039" s="58"/>
      <c r="F3039" s="59"/>
      <c r="G3039" s="59"/>
    </row>
    <row r="3040" spans="1:7" ht="15" customHeight="1" x14ac:dyDescent="0.3">
      <c r="A3040" s="58"/>
      <c r="B3040" s="58"/>
      <c r="C3040" s="58"/>
      <c r="D3040" s="58"/>
      <c r="E3040" s="58"/>
      <c r="F3040" s="59"/>
      <c r="G3040" s="59"/>
    </row>
    <row r="3041" spans="1:7" ht="18.75" x14ac:dyDescent="0.3">
      <c r="A3041" s="58"/>
      <c r="B3041" s="58"/>
      <c r="C3041" s="58"/>
      <c r="D3041" s="58"/>
      <c r="E3041" s="58"/>
      <c r="F3041" s="59"/>
      <c r="G3041" s="59"/>
    </row>
    <row r="3042" spans="1:7" ht="15" customHeight="1" x14ac:dyDescent="0.3">
      <c r="A3042" s="58"/>
      <c r="B3042" s="58"/>
      <c r="C3042" s="58"/>
      <c r="D3042" s="58"/>
      <c r="E3042" s="58"/>
      <c r="F3042" s="59"/>
      <c r="G3042" s="59"/>
    </row>
    <row r="3043" spans="1:7" ht="15" customHeight="1" x14ac:dyDescent="0.3">
      <c r="A3043" s="58"/>
      <c r="B3043" s="58"/>
      <c r="C3043" s="58"/>
      <c r="D3043" s="58"/>
      <c r="E3043" s="58"/>
      <c r="F3043" s="59"/>
      <c r="G3043" s="59"/>
    </row>
    <row r="3044" spans="1:7" ht="15" customHeight="1" x14ac:dyDescent="0.3">
      <c r="A3044" s="58"/>
      <c r="B3044" s="58"/>
      <c r="C3044" s="58"/>
      <c r="D3044" s="58"/>
      <c r="E3044" s="58"/>
      <c r="F3044" s="59"/>
      <c r="G3044" s="59"/>
    </row>
    <row r="3045" spans="1:7" ht="15" customHeight="1" x14ac:dyDescent="0.3">
      <c r="A3045" s="58"/>
      <c r="B3045" s="58"/>
      <c r="C3045" s="58"/>
      <c r="D3045" s="58"/>
      <c r="E3045" s="58"/>
      <c r="F3045" s="59"/>
      <c r="G3045" s="59"/>
    </row>
    <row r="3046" spans="1:7" ht="15" customHeight="1" x14ac:dyDescent="0.3">
      <c r="A3046" s="58"/>
      <c r="B3046" s="58"/>
      <c r="C3046" s="58"/>
      <c r="D3046" s="58"/>
      <c r="E3046" s="58"/>
      <c r="F3046" s="59"/>
      <c r="G3046" s="59"/>
    </row>
    <row r="3047" spans="1:7" ht="15" customHeight="1" x14ac:dyDescent="0.3">
      <c r="A3047" s="58"/>
      <c r="B3047" s="58"/>
      <c r="C3047" s="58"/>
      <c r="D3047" s="58"/>
      <c r="E3047" s="58"/>
      <c r="F3047" s="59"/>
      <c r="G3047" s="59"/>
    </row>
    <row r="3048" spans="1:7" ht="15" customHeight="1" x14ac:dyDescent="0.3">
      <c r="A3048" s="58"/>
      <c r="B3048" s="58"/>
      <c r="C3048" s="58"/>
      <c r="D3048" s="58"/>
      <c r="E3048" s="58"/>
      <c r="F3048" s="59"/>
      <c r="G3048" s="59"/>
    </row>
    <row r="3049" spans="1:7" ht="18.75" x14ac:dyDescent="0.3">
      <c r="A3049" s="58"/>
      <c r="B3049" s="58"/>
      <c r="C3049" s="58"/>
      <c r="D3049" s="58"/>
      <c r="E3049" s="58"/>
      <c r="F3049" s="59"/>
      <c r="G3049" s="59"/>
    </row>
    <row r="3050" spans="1:7" ht="15" customHeight="1" x14ac:dyDescent="0.3">
      <c r="A3050" s="58"/>
      <c r="B3050" s="58"/>
      <c r="C3050" s="58"/>
      <c r="D3050" s="58"/>
      <c r="E3050" s="58"/>
      <c r="F3050" s="59"/>
      <c r="G3050" s="59"/>
    </row>
    <row r="3051" spans="1:7" ht="15" customHeight="1" x14ac:dyDescent="0.3">
      <c r="A3051" s="58"/>
      <c r="B3051" s="58"/>
      <c r="C3051" s="58"/>
      <c r="D3051" s="58"/>
      <c r="E3051" s="58"/>
      <c r="F3051" s="59"/>
      <c r="G3051" s="59"/>
    </row>
    <row r="3052" spans="1:7" ht="15" customHeight="1" x14ac:dyDescent="0.3">
      <c r="A3052" s="58"/>
      <c r="B3052" s="58"/>
      <c r="C3052" s="58"/>
      <c r="D3052" s="58"/>
      <c r="E3052" s="58"/>
      <c r="F3052" s="59"/>
      <c r="G3052" s="59"/>
    </row>
    <row r="3053" spans="1:7" ht="15" customHeight="1" x14ac:dyDescent="0.3">
      <c r="A3053" s="58"/>
      <c r="B3053" s="58"/>
      <c r="C3053" s="58"/>
      <c r="D3053" s="58"/>
      <c r="E3053" s="58"/>
      <c r="F3053" s="59"/>
      <c r="G3053" s="59"/>
    </row>
    <row r="3054" spans="1:7" ht="15" customHeight="1" x14ac:dyDescent="0.3">
      <c r="A3054" s="58"/>
      <c r="B3054" s="58"/>
      <c r="C3054" s="58"/>
      <c r="D3054" s="58"/>
      <c r="E3054" s="58"/>
      <c r="F3054" s="59"/>
      <c r="G3054" s="59"/>
    </row>
    <row r="3055" spans="1:7" ht="15" customHeight="1" x14ac:dyDescent="0.3">
      <c r="A3055" s="58"/>
      <c r="B3055" s="58"/>
      <c r="C3055" s="58"/>
      <c r="D3055" s="58"/>
      <c r="E3055" s="58"/>
      <c r="F3055" s="59"/>
      <c r="G3055" s="59"/>
    </row>
    <row r="3056" spans="1:7" ht="15" customHeight="1" x14ac:dyDescent="0.3">
      <c r="A3056" s="58"/>
      <c r="B3056" s="58"/>
      <c r="C3056" s="58"/>
      <c r="D3056" s="58"/>
      <c r="E3056" s="58"/>
      <c r="F3056" s="59"/>
      <c r="G3056" s="59"/>
    </row>
    <row r="3057" spans="1:7" ht="15" customHeight="1" x14ac:dyDescent="0.3">
      <c r="A3057" s="58"/>
      <c r="B3057" s="58"/>
      <c r="C3057" s="58"/>
      <c r="D3057" s="58"/>
      <c r="E3057" s="58"/>
      <c r="F3057" s="59"/>
      <c r="G3057" s="59"/>
    </row>
    <row r="3058" spans="1:7" ht="15" customHeight="1" x14ac:dyDescent="0.3">
      <c r="A3058" s="58"/>
      <c r="B3058" s="58"/>
      <c r="C3058" s="58"/>
      <c r="D3058" s="58"/>
      <c r="E3058" s="58"/>
      <c r="F3058" s="59"/>
      <c r="G3058" s="59"/>
    </row>
    <row r="3059" spans="1:7" ht="15" customHeight="1" x14ac:dyDescent="0.3">
      <c r="A3059" s="58"/>
      <c r="B3059" s="58"/>
      <c r="C3059" s="58"/>
      <c r="D3059" s="58"/>
      <c r="E3059" s="58"/>
      <c r="F3059" s="59"/>
      <c r="G3059" s="59"/>
    </row>
    <row r="3060" spans="1:7" ht="15" customHeight="1" x14ac:dyDescent="0.3">
      <c r="A3060" s="58"/>
      <c r="B3060" s="58"/>
      <c r="C3060" s="58"/>
      <c r="D3060" s="58"/>
      <c r="E3060" s="58"/>
      <c r="F3060" s="59"/>
      <c r="G3060" s="59"/>
    </row>
    <row r="3061" spans="1:7" ht="15" customHeight="1" x14ac:dyDescent="0.3">
      <c r="A3061" s="58"/>
      <c r="B3061" s="58"/>
      <c r="C3061" s="58"/>
      <c r="D3061" s="58"/>
      <c r="E3061" s="58"/>
      <c r="F3061" s="59"/>
      <c r="G3061" s="59"/>
    </row>
    <row r="3062" spans="1:7" ht="15" customHeight="1" x14ac:dyDescent="0.3">
      <c r="A3062" s="58"/>
      <c r="B3062" s="58"/>
      <c r="C3062" s="58"/>
      <c r="D3062" s="58"/>
      <c r="E3062" s="58"/>
      <c r="F3062" s="59"/>
      <c r="G3062" s="59"/>
    </row>
    <row r="3063" spans="1:7" ht="15" customHeight="1" x14ac:dyDescent="0.3">
      <c r="A3063" s="58"/>
      <c r="B3063" s="58"/>
      <c r="C3063" s="58"/>
      <c r="D3063" s="58"/>
      <c r="E3063" s="58"/>
      <c r="F3063" s="59"/>
      <c r="G3063" s="59"/>
    </row>
    <row r="3064" spans="1:7" ht="15" customHeight="1" x14ac:dyDescent="0.3">
      <c r="A3064" s="58"/>
      <c r="B3064" s="58"/>
      <c r="C3064" s="58"/>
      <c r="D3064" s="58"/>
      <c r="E3064" s="58"/>
      <c r="F3064" s="59"/>
      <c r="G3064" s="59"/>
    </row>
    <row r="3065" spans="1:7" ht="15" customHeight="1" x14ac:dyDescent="0.3">
      <c r="A3065" s="58"/>
      <c r="B3065" s="58"/>
      <c r="C3065" s="58"/>
      <c r="D3065" s="58"/>
      <c r="E3065" s="58"/>
      <c r="F3065" s="59"/>
      <c r="G3065" s="59"/>
    </row>
    <row r="3066" spans="1:7" ht="15" customHeight="1" x14ac:dyDescent="0.3">
      <c r="A3066" s="58"/>
      <c r="B3066" s="58"/>
      <c r="C3066" s="58"/>
      <c r="D3066" s="58"/>
      <c r="E3066" s="58"/>
      <c r="F3066" s="59"/>
      <c r="G3066" s="59"/>
    </row>
    <row r="3067" spans="1:7" ht="15" customHeight="1" x14ac:dyDescent="0.3">
      <c r="A3067" s="58"/>
      <c r="B3067" s="58"/>
      <c r="C3067" s="58"/>
      <c r="D3067" s="58"/>
      <c r="E3067" s="58"/>
      <c r="F3067" s="59"/>
      <c r="G3067" s="59"/>
    </row>
    <row r="3068" spans="1:7" ht="15" customHeight="1" x14ac:dyDescent="0.3">
      <c r="A3068" s="58"/>
      <c r="B3068" s="58"/>
      <c r="C3068" s="58"/>
      <c r="D3068" s="58"/>
      <c r="E3068" s="58"/>
      <c r="F3068" s="59"/>
      <c r="G3068" s="59"/>
    </row>
    <row r="3069" spans="1:7" ht="15" customHeight="1" x14ac:dyDescent="0.3">
      <c r="A3069" s="58"/>
      <c r="B3069" s="58"/>
      <c r="C3069" s="58"/>
      <c r="D3069" s="58"/>
      <c r="E3069" s="58"/>
      <c r="F3069" s="59"/>
      <c r="G3069" s="59"/>
    </row>
    <row r="3070" spans="1:7" ht="15" customHeight="1" x14ac:dyDescent="0.3">
      <c r="A3070" s="58"/>
      <c r="B3070" s="58"/>
      <c r="C3070" s="58"/>
      <c r="D3070" s="58"/>
      <c r="E3070" s="58"/>
      <c r="F3070" s="59"/>
      <c r="G3070" s="59"/>
    </row>
    <row r="3071" spans="1:7" ht="15" customHeight="1" x14ac:dyDescent="0.3">
      <c r="A3071" s="58"/>
      <c r="B3071" s="58"/>
      <c r="C3071" s="58"/>
      <c r="D3071" s="58"/>
      <c r="E3071" s="58"/>
      <c r="F3071" s="59"/>
      <c r="G3071" s="59"/>
    </row>
    <row r="3072" spans="1:7" ht="18.75" x14ac:dyDescent="0.3">
      <c r="A3072" s="58"/>
      <c r="B3072" s="58"/>
      <c r="C3072" s="58"/>
      <c r="D3072" s="58"/>
      <c r="E3072" s="58"/>
      <c r="F3072" s="59"/>
      <c r="G3072" s="59"/>
    </row>
    <row r="3073" spans="1:7" ht="15" customHeight="1" x14ac:dyDescent="0.3">
      <c r="A3073" s="58"/>
      <c r="B3073" s="58"/>
      <c r="C3073" s="58"/>
      <c r="D3073" s="58"/>
      <c r="E3073" s="58"/>
      <c r="F3073" s="59"/>
      <c r="G3073" s="59"/>
    </row>
    <row r="3074" spans="1:7" ht="15" customHeight="1" x14ac:dyDescent="0.3">
      <c r="A3074" s="58"/>
      <c r="B3074" s="58"/>
      <c r="C3074" s="58"/>
      <c r="D3074" s="58"/>
      <c r="E3074" s="58"/>
      <c r="F3074" s="59"/>
      <c r="G3074" s="59"/>
    </row>
    <row r="3075" spans="1:7" ht="15" customHeight="1" x14ac:dyDescent="0.3">
      <c r="A3075" s="58"/>
      <c r="B3075" s="58"/>
      <c r="C3075" s="58"/>
      <c r="D3075" s="58"/>
      <c r="E3075" s="58"/>
      <c r="F3075" s="59"/>
      <c r="G3075" s="59"/>
    </row>
    <row r="3076" spans="1:7" ht="15" customHeight="1" x14ac:dyDescent="0.3">
      <c r="A3076" s="58"/>
      <c r="B3076" s="58"/>
      <c r="C3076" s="58"/>
      <c r="D3076" s="58"/>
      <c r="E3076" s="58"/>
      <c r="F3076" s="59"/>
      <c r="G3076" s="59"/>
    </row>
    <row r="3077" spans="1:7" ht="15" customHeight="1" x14ac:dyDescent="0.3">
      <c r="A3077" s="58"/>
      <c r="B3077" s="58"/>
      <c r="C3077" s="58"/>
      <c r="D3077" s="58"/>
      <c r="E3077" s="58"/>
      <c r="F3077" s="59"/>
      <c r="G3077" s="59"/>
    </row>
    <row r="3078" spans="1:7" ht="15" customHeight="1" x14ac:dyDescent="0.3">
      <c r="A3078" s="58"/>
      <c r="B3078" s="58"/>
      <c r="C3078" s="58"/>
      <c r="D3078" s="58"/>
      <c r="E3078" s="58"/>
      <c r="F3078" s="59"/>
      <c r="G3078" s="59"/>
    </row>
    <row r="3079" spans="1:7" ht="15" customHeight="1" x14ac:dyDescent="0.3">
      <c r="A3079" s="58"/>
      <c r="B3079" s="58"/>
      <c r="C3079" s="58"/>
      <c r="D3079" s="58"/>
      <c r="E3079" s="58"/>
      <c r="F3079" s="59"/>
      <c r="G3079" s="59"/>
    </row>
    <row r="3080" spans="1:7" ht="15" customHeight="1" x14ac:dyDescent="0.3">
      <c r="A3080" s="58"/>
      <c r="B3080" s="58"/>
      <c r="C3080" s="58"/>
      <c r="D3080" s="58"/>
      <c r="E3080" s="58"/>
      <c r="F3080" s="59"/>
      <c r="G3080" s="59"/>
    </row>
    <row r="3081" spans="1:7" ht="15" customHeight="1" x14ac:dyDescent="0.3">
      <c r="A3081" s="58"/>
      <c r="B3081" s="58"/>
      <c r="C3081" s="58"/>
      <c r="D3081" s="58"/>
      <c r="E3081" s="58"/>
      <c r="F3081" s="59"/>
      <c r="G3081" s="59"/>
    </row>
    <row r="3082" spans="1:7" ht="15" customHeight="1" x14ac:dyDescent="0.3">
      <c r="A3082" s="58"/>
      <c r="B3082" s="58"/>
      <c r="C3082" s="58"/>
      <c r="D3082" s="58"/>
      <c r="E3082" s="58"/>
      <c r="F3082" s="59"/>
      <c r="G3082" s="59"/>
    </row>
    <row r="3083" spans="1:7" ht="15" customHeight="1" x14ac:dyDescent="0.3">
      <c r="A3083" s="58"/>
      <c r="B3083" s="58"/>
      <c r="C3083" s="58"/>
      <c r="D3083" s="58"/>
      <c r="E3083" s="58"/>
      <c r="F3083" s="59"/>
      <c r="G3083" s="59"/>
    </row>
    <row r="3084" spans="1:7" ht="15" customHeight="1" x14ac:dyDescent="0.3">
      <c r="A3084" s="58"/>
      <c r="B3084" s="58"/>
      <c r="C3084" s="58"/>
      <c r="D3084" s="58"/>
      <c r="E3084" s="58"/>
      <c r="F3084" s="59"/>
      <c r="G3084" s="59"/>
    </row>
    <row r="3085" spans="1:7" ht="15" customHeight="1" x14ac:dyDescent="0.3">
      <c r="A3085" s="58"/>
      <c r="B3085" s="58"/>
      <c r="C3085" s="58"/>
      <c r="D3085" s="58"/>
      <c r="E3085" s="58"/>
      <c r="F3085" s="59"/>
      <c r="G3085" s="59"/>
    </row>
    <row r="3086" spans="1:7" ht="15" customHeight="1" x14ac:dyDescent="0.3">
      <c r="A3086" s="58"/>
      <c r="B3086" s="58"/>
      <c r="C3086" s="58"/>
      <c r="D3086" s="58"/>
      <c r="E3086" s="58"/>
      <c r="F3086" s="59"/>
      <c r="G3086" s="59"/>
    </row>
    <row r="3087" spans="1:7" ht="15" customHeight="1" x14ac:dyDescent="0.3">
      <c r="A3087" s="58"/>
      <c r="B3087" s="58"/>
      <c r="C3087" s="58"/>
      <c r="D3087" s="58"/>
      <c r="E3087" s="58"/>
      <c r="F3087" s="59"/>
      <c r="G3087" s="59"/>
    </row>
    <row r="3088" spans="1:7" ht="15" customHeight="1" x14ac:dyDescent="0.3">
      <c r="A3088" s="58"/>
      <c r="B3088" s="58"/>
      <c r="C3088" s="58"/>
      <c r="D3088" s="58"/>
      <c r="E3088" s="58"/>
      <c r="F3088" s="59"/>
      <c r="G3088" s="59"/>
    </row>
    <row r="3089" spans="1:7" ht="15" customHeight="1" x14ac:dyDescent="0.3">
      <c r="A3089" s="58"/>
      <c r="B3089" s="58"/>
      <c r="C3089" s="58"/>
      <c r="D3089" s="58"/>
      <c r="E3089" s="58"/>
      <c r="F3089" s="59"/>
      <c r="G3089" s="59"/>
    </row>
    <row r="3090" spans="1:7" ht="15" customHeight="1" x14ac:dyDescent="0.3">
      <c r="A3090" s="58"/>
      <c r="B3090" s="58"/>
      <c r="C3090" s="58"/>
      <c r="D3090" s="58"/>
      <c r="E3090" s="58"/>
      <c r="F3090" s="59"/>
      <c r="G3090" s="59"/>
    </row>
    <row r="3091" spans="1:7" ht="15" customHeight="1" x14ac:dyDescent="0.3">
      <c r="A3091" s="58"/>
      <c r="B3091" s="58"/>
      <c r="C3091" s="58"/>
      <c r="D3091" s="58"/>
      <c r="E3091" s="58"/>
      <c r="F3091" s="59"/>
      <c r="G3091" s="59"/>
    </row>
    <row r="3092" spans="1:7" ht="15" customHeight="1" x14ac:dyDescent="0.3">
      <c r="A3092" s="58"/>
      <c r="B3092" s="58"/>
      <c r="C3092" s="58"/>
      <c r="D3092" s="58"/>
      <c r="E3092" s="58"/>
      <c r="F3092" s="59"/>
      <c r="G3092" s="59"/>
    </row>
    <row r="3093" spans="1:7" ht="15" customHeight="1" x14ac:dyDescent="0.3">
      <c r="A3093" s="58"/>
      <c r="B3093" s="58"/>
      <c r="C3093" s="58"/>
      <c r="D3093" s="58"/>
      <c r="E3093" s="58"/>
      <c r="F3093" s="59"/>
      <c r="G3093" s="59"/>
    </row>
    <row r="3094" spans="1:7" ht="15" customHeight="1" x14ac:dyDescent="0.3">
      <c r="A3094" s="58"/>
      <c r="B3094" s="58"/>
      <c r="C3094" s="58"/>
      <c r="D3094" s="58"/>
      <c r="E3094" s="58"/>
      <c r="F3094" s="59"/>
      <c r="G3094" s="59"/>
    </row>
    <row r="3095" spans="1:7" ht="15" customHeight="1" x14ac:dyDescent="0.3">
      <c r="A3095" s="58"/>
      <c r="B3095" s="58"/>
      <c r="C3095" s="58"/>
      <c r="D3095" s="58"/>
      <c r="E3095" s="58"/>
      <c r="F3095" s="59"/>
      <c r="G3095" s="59"/>
    </row>
    <row r="3096" spans="1:7" ht="15" customHeight="1" x14ac:dyDescent="0.3">
      <c r="A3096" s="58"/>
      <c r="B3096" s="58"/>
      <c r="C3096" s="58"/>
      <c r="D3096" s="58"/>
      <c r="E3096" s="58"/>
      <c r="F3096" s="59"/>
      <c r="G3096" s="59"/>
    </row>
    <row r="3097" spans="1:7" ht="15" customHeight="1" x14ac:dyDescent="0.3">
      <c r="A3097" s="58"/>
      <c r="B3097" s="58"/>
      <c r="C3097" s="58"/>
      <c r="D3097" s="58"/>
      <c r="E3097" s="58"/>
      <c r="F3097" s="59"/>
      <c r="G3097" s="59"/>
    </row>
    <row r="3098" spans="1:7" ht="15" customHeight="1" x14ac:dyDescent="0.3">
      <c r="A3098" s="58"/>
      <c r="B3098" s="58"/>
      <c r="C3098" s="58"/>
      <c r="D3098" s="58"/>
      <c r="E3098" s="58"/>
      <c r="F3098" s="59"/>
      <c r="G3098" s="59"/>
    </row>
    <row r="3099" spans="1:7" ht="15" customHeight="1" x14ac:dyDescent="0.3">
      <c r="A3099" s="58"/>
      <c r="B3099" s="58"/>
      <c r="C3099" s="58"/>
      <c r="D3099" s="58"/>
      <c r="E3099" s="58"/>
      <c r="F3099" s="59"/>
      <c r="G3099" s="59"/>
    </row>
    <row r="3100" spans="1:7" ht="15" customHeight="1" x14ac:dyDescent="0.3">
      <c r="A3100" s="58"/>
      <c r="B3100" s="58"/>
      <c r="C3100" s="58"/>
      <c r="D3100" s="58"/>
      <c r="E3100" s="58"/>
      <c r="F3100" s="59"/>
      <c r="G3100" s="59"/>
    </row>
    <row r="3101" spans="1:7" ht="15" customHeight="1" x14ac:dyDescent="0.3">
      <c r="A3101" s="58"/>
      <c r="B3101" s="58"/>
      <c r="C3101" s="58"/>
      <c r="D3101" s="58"/>
      <c r="E3101" s="58"/>
      <c r="F3101" s="59"/>
      <c r="G3101" s="59"/>
    </row>
    <row r="3102" spans="1:7" ht="15" customHeight="1" x14ac:dyDescent="0.3">
      <c r="A3102" s="58"/>
      <c r="B3102" s="58"/>
      <c r="C3102" s="58"/>
      <c r="D3102" s="58"/>
      <c r="E3102" s="58"/>
      <c r="F3102" s="59"/>
      <c r="G3102" s="59"/>
    </row>
    <row r="3103" spans="1:7" ht="15" customHeight="1" x14ac:dyDescent="0.3">
      <c r="A3103" s="58"/>
      <c r="B3103" s="58"/>
      <c r="C3103" s="58"/>
      <c r="D3103" s="58"/>
      <c r="E3103" s="58"/>
      <c r="F3103" s="59"/>
      <c r="G3103" s="59"/>
    </row>
    <row r="3104" spans="1:7" ht="15" customHeight="1" x14ac:dyDescent="0.3">
      <c r="A3104" s="58"/>
      <c r="B3104" s="58"/>
      <c r="C3104" s="58"/>
      <c r="D3104" s="58"/>
      <c r="E3104" s="58"/>
      <c r="F3104" s="59"/>
      <c r="G3104" s="59"/>
    </row>
    <row r="3105" spans="1:7" ht="15" customHeight="1" x14ac:dyDescent="0.3">
      <c r="A3105" s="58"/>
      <c r="B3105" s="58"/>
      <c r="C3105" s="58"/>
      <c r="D3105" s="58"/>
      <c r="E3105" s="58"/>
      <c r="F3105" s="59"/>
      <c r="G3105" s="59"/>
    </row>
    <row r="3106" spans="1:7" ht="15" customHeight="1" x14ac:dyDescent="0.3">
      <c r="A3106" s="58"/>
      <c r="B3106" s="58"/>
      <c r="C3106" s="58"/>
      <c r="D3106" s="58"/>
      <c r="E3106" s="58"/>
      <c r="F3106" s="59"/>
      <c r="G3106" s="59"/>
    </row>
    <row r="3107" spans="1:7" ht="15" customHeight="1" x14ac:dyDescent="0.3">
      <c r="A3107" s="58"/>
      <c r="B3107" s="58"/>
      <c r="C3107" s="58"/>
      <c r="D3107" s="58"/>
      <c r="E3107" s="58"/>
      <c r="F3107" s="59"/>
      <c r="G3107" s="59"/>
    </row>
    <row r="3108" spans="1:7" ht="15" customHeight="1" x14ac:dyDescent="0.3">
      <c r="A3108" s="58"/>
      <c r="B3108" s="58"/>
      <c r="C3108" s="58"/>
      <c r="D3108" s="58"/>
      <c r="E3108" s="58"/>
      <c r="F3108" s="59"/>
      <c r="G3108" s="59"/>
    </row>
    <row r="3109" spans="1:7" ht="15" customHeight="1" x14ac:dyDescent="0.3">
      <c r="A3109" s="58"/>
      <c r="B3109" s="58"/>
      <c r="C3109" s="58"/>
      <c r="D3109" s="58"/>
      <c r="E3109" s="58"/>
      <c r="F3109" s="59"/>
      <c r="G3109" s="59"/>
    </row>
    <row r="3110" spans="1:7" ht="15" customHeight="1" x14ac:dyDescent="0.3">
      <c r="A3110" s="58"/>
      <c r="B3110" s="58"/>
      <c r="C3110" s="58"/>
      <c r="D3110" s="58"/>
      <c r="E3110" s="58"/>
      <c r="F3110" s="59"/>
      <c r="G3110" s="59"/>
    </row>
    <row r="3111" spans="1:7" ht="15" customHeight="1" x14ac:dyDescent="0.3">
      <c r="A3111" s="58"/>
      <c r="B3111" s="58"/>
      <c r="C3111" s="58"/>
      <c r="D3111" s="58"/>
      <c r="E3111" s="58"/>
      <c r="F3111" s="59"/>
      <c r="G3111" s="59"/>
    </row>
    <row r="3112" spans="1:7" ht="15" customHeight="1" x14ac:dyDescent="0.3">
      <c r="A3112" s="58"/>
      <c r="B3112" s="58"/>
      <c r="C3112" s="58"/>
      <c r="D3112" s="58"/>
      <c r="E3112" s="58"/>
      <c r="F3112" s="59"/>
      <c r="G3112" s="59"/>
    </row>
    <row r="3113" spans="1:7" ht="15" customHeight="1" x14ac:dyDescent="0.3">
      <c r="A3113" s="58"/>
      <c r="B3113" s="58"/>
      <c r="C3113" s="58"/>
      <c r="D3113" s="58"/>
      <c r="E3113" s="58"/>
      <c r="F3113" s="59"/>
      <c r="G3113" s="59"/>
    </row>
    <row r="3114" spans="1:7" ht="15" customHeight="1" x14ac:dyDescent="0.3">
      <c r="A3114" s="58"/>
      <c r="B3114" s="58"/>
      <c r="C3114" s="58"/>
      <c r="D3114" s="58"/>
      <c r="E3114" s="58"/>
      <c r="F3114" s="59"/>
      <c r="G3114" s="59"/>
    </row>
    <row r="3115" spans="1:7" ht="15" customHeight="1" x14ac:dyDescent="0.3">
      <c r="A3115" s="58"/>
      <c r="B3115" s="58"/>
      <c r="C3115" s="58"/>
      <c r="D3115" s="58"/>
      <c r="E3115" s="58"/>
      <c r="F3115" s="59"/>
      <c r="G3115" s="59"/>
    </row>
    <row r="3116" spans="1:7" ht="15" customHeight="1" x14ac:dyDescent="0.3">
      <c r="A3116" s="58"/>
      <c r="B3116" s="58"/>
      <c r="C3116" s="58"/>
      <c r="D3116" s="58"/>
      <c r="E3116" s="58"/>
      <c r="F3116" s="59"/>
      <c r="G3116" s="59"/>
    </row>
    <row r="3117" spans="1:7" ht="15" customHeight="1" x14ac:dyDescent="0.3">
      <c r="A3117" s="58"/>
      <c r="B3117" s="58"/>
      <c r="C3117" s="58"/>
      <c r="D3117" s="58"/>
      <c r="E3117" s="58"/>
      <c r="F3117" s="59"/>
      <c r="G3117" s="59"/>
    </row>
    <row r="3118" spans="1:7" ht="15" customHeight="1" x14ac:dyDescent="0.3">
      <c r="A3118" s="58"/>
      <c r="B3118" s="58"/>
      <c r="C3118" s="58"/>
      <c r="D3118" s="58"/>
      <c r="E3118" s="58"/>
      <c r="F3118" s="59"/>
      <c r="G3118" s="59"/>
    </row>
    <row r="3119" spans="1:7" ht="15" customHeight="1" x14ac:dyDescent="0.3">
      <c r="A3119" s="58"/>
      <c r="B3119" s="58"/>
      <c r="C3119" s="58"/>
      <c r="D3119" s="58"/>
      <c r="E3119" s="58"/>
      <c r="F3119" s="59"/>
      <c r="G3119" s="59"/>
    </row>
    <row r="3120" spans="1:7" ht="15" customHeight="1" x14ac:dyDescent="0.3">
      <c r="A3120" s="58"/>
      <c r="B3120" s="58"/>
      <c r="C3120" s="58"/>
      <c r="D3120" s="58"/>
      <c r="E3120" s="58"/>
      <c r="F3120" s="59"/>
      <c r="G3120" s="59"/>
    </row>
    <row r="3121" spans="1:7" ht="15" customHeight="1" x14ac:dyDescent="0.3">
      <c r="A3121" s="58"/>
      <c r="B3121" s="58"/>
      <c r="C3121" s="58"/>
      <c r="D3121" s="58"/>
      <c r="E3121" s="58"/>
      <c r="F3121" s="59"/>
      <c r="G3121" s="59"/>
    </row>
    <row r="3122" spans="1:7" ht="15" customHeight="1" x14ac:dyDescent="0.3">
      <c r="A3122" s="58"/>
      <c r="B3122" s="58"/>
      <c r="C3122" s="58"/>
      <c r="D3122" s="58"/>
      <c r="E3122" s="58"/>
      <c r="F3122" s="59"/>
      <c r="G3122" s="59"/>
    </row>
    <row r="3123" spans="1:7" ht="15" customHeight="1" x14ac:dyDescent="0.3">
      <c r="A3123" s="58"/>
      <c r="B3123" s="58"/>
      <c r="C3123" s="58"/>
      <c r="D3123" s="58"/>
      <c r="E3123" s="58"/>
      <c r="F3123" s="59"/>
      <c r="G3123" s="59"/>
    </row>
    <row r="3124" spans="1:7" ht="15" customHeight="1" x14ac:dyDescent="0.3">
      <c r="A3124" s="58"/>
      <c r="B3124" s="58"/>
      <c r="C3124" s="58"/>
      <c r="D3124" s="58"/>
      <c r="E3124" s="58"/>
      <c r="F3124" s="59"/>
      <c r="G3124" s="59"/>
    </row>
    <row r="3125" spans="1:7" ht="15" customHeight="1" x14ac:dyDescent="0.3">
      <c r="A3125" s="58"/>
      <c r="B3125" s="58"/>
      <c r="C3125" s="58"/>
      <c r="D3125" s="58"/>
      <c r="E3125" s="58"/>
      <c r="F3125" s="59"/>
      <c r="G3125" s="59"/>
    </row>
    <row r="3126" spans="1:7" ht="15" customHeight="1" x14ac:dyDescent="0.3">
      <c r="A3126" s="58"/>
      <c r="B3126" s="58"/>
      <c r="C3126" s="58"/>
      <c r="D3126" s="58"/>
      <c r="E3126" s="58"/>
      <c r="F3126" s="59"/>
      <c r="G3126" s="59"/>
    </row>
    <row r="3127" spans="1:7" ht="15" customHeight="1" x14ac:dyDescent="0.3">
      <c r="A3127" s="58"/>
      <c r="B3127" s="58"/>
      <c r="C3127" s="58"/>
      <c r="D3127" s="58"/>
      <c r="E3127" s="58"/>
      <c r="F3127" s="59"/>
      <c r="G3127" s="59"/>
    </row>
    <row r="3128" spans="1:7" ht="15" customHeight="1" x14ac:dyDescent="0.3">
      <c r="A3128" s="58"/>
      <c r="B3128" s="58"/>
      <c r="C3128" s="58"/>
      <c r="D3128" s="58"/>
      <c r="E3128" s="58"/>
      <c r="F3128" s="59"/>
      <c r="G3128" s="59"/>
    </row>
    <row r="3129" spans="1:7" ht="15" customHeight="1" x14ac:dyDescent="0.3">
      <c r="A3129" s="58"/>
      <c r="B3129" s="58"/>
      <c r="C3129" s="58"/>
      <c r="D3129" s="58"/>
      <c r="E3129" s="58"/>
      <c r="F3129" s="59"/>
      <c r="G3129" s="59"/>
    </row>
    <row r="3130" spans="1:7" ht="15" customHeight="1" x14ac:dyDescent="0.3">
      <c r="A3130" s="58"/>
      <c r="B3130" s="58"/>
      <c r="C3130" s="58"/>
      <c r="D3130" s="58"/>
      <c r="E3130" s="58"/>
      <c r="F3130" s="59"/>
      <c r="G3130" s="59"/>
    </row>
    <row r="3131" spans="1:7" ht="15" customHeight="1" x14ac:dyDescent="0.3">
      <c r="A3131" s="58"/>
      <c r="B3131" s="58"/>
      <c r="C3131" s="58"/>
      <c r="D3131" s="58"/>
      <c r="E3131" s="58"/>
      <c r="F3131" s="59"/>
      <c r="G3131" s="59"/>
    </row>
    <row r="3132" spans="1:7" ht="15" customHeight="1" x14ac:dyDescent="0.3">
      <c r="A3132" s="58"/>
      <c r="B3132" s="58"/>
      <c r="C3132" s="58"/>
      <c r="D3132" s="58"/>
      <c r="E3132" s="58"/>
      <c r="F3132" s="59"/>
      <c r="G3132" s="59"/>
    </row>
    <row r="3133" spans="1:7" ht="15" customHeight="1" x14ac:dyDescent="0.3">
      <c r="A3133" s="58"/>
      <c r="B3133" s="58"/>
      <c r="C3133" s="58"/>
      <c r="D3133" s="58"/>
      <c r="E3133" s="58"/>
      <c r="F3133" s="59"/>
      <c r="G3133" s="59"/>
    </row>
    <row r="3134" spans="1:7" ht="15" customHeight="1" x14ac:dyDescent="0.3">
      <c r="A3134" s="58"/>
      <c r="B3134" s="58"/>
      <c r="C3134" s="58"/>
      <c r="D3134" s="58"/>
      <c r="E3134" s="58"/>
      <c r="F3134" s="59"/>
      <c r="G3134" s="59"/>
    </row>
    <row r="3135" spans="1:7" ht="15" customHeight="1" x14ac:dyDescent="0.3">
      <c r="A3135" s="58"/>
      <c r="B3135" s="58"/>
      <c r="C3135" s="58"/>
      <c r="D3135" s="58"/>
      <c r="E3135" s="58"/>
      <c r="F3135" s="59"/>
      <c r="G3135" s="59"/>
    </row>
    <row r="3136" spans="1:7" ht="15" customHeight="1" x14ac:dyDescent="0.3">
      <c r="A3136" s="58"/>
      <c r="B3136" s="58"/>
      <c r="C3136" s="58"/>
      <c r="D3136" s="58"/>
      <c r="E3136" s="58"/>
      <c r="F3136" s="59"/>
      <c r="G3136" s="59"/>
    </row>
    <row r="3137" spans="1:7" ht="15" customHeight="1" x14ac:dyDescent="0.3">
      <c r="A3137" s="58"/>
      <c r="B3137" s="58"/>
      <c r="C3137" s="58"/>
      <c r="D3137" s="58"/>
      <c r="E3137" s="58"/>
      <c r="F3137" s="59"/>
      <c r="G3137" s="59"/>
    </row>
    <row r="3138" spans="1:7" ht="15" customHeight="1" x14ac:dyDescent="0.3">
      <c r="A3138" s="58"/>
      <c r="B3138" s="58"/>
      <c r="C3138" s="58"/>
      <c r="D3138" s="58"/>
      <c r="E3138" s="58"/>
      <c r="F3138" s="59"/>
      <c r="G3138" s="59"/>
    </row>
    <row r="3139" spans="1:7" ht="15" customHeight="1" x14ac:dyDescent="0.3">
      <c r="A3139" s="58"/>
      <c r="B3139" s="58"/>
      <c r="C3139" s="58"/>
      <c r="D3139" s="58"/>
      <c r="E3139" s="58"/>
      <c r="F3139" s="59"/>
      <c r="G3139" s="59"/>
    </row>
    <row r="3140" spans="1:7" ht="15" customHeight="1" x14ac:dyDescent="0.3">
      <c r="A3140" s="58"/>
      <c r="B3140" s="58"/>
      <c r="C3140" s="58"/>
      <c r="D3140" s="58"/>
      <c r="E3140" s="58"/>
      <c r="F3140" s="59"/>
      <c r="G3140" s="59"/>
    </row>
    <row r="3141" spans="1:7" ht="15" customHeight="1" x14ac:dyDescent="0.3">
      <c r="A3141" s="58"/>
      <c r="B3141" s="58"/>
      <c r="C3141" s="58"/>
      <c r="D3141" s="58"/>
      <c r="E3141" s="58"/>
      <c r="F3141" s="59"/>
      <c r="G3141" s="59"/>
    </row>
    <row r="3142" spans="1:7" ht="15" customHeight="1" x14ac:dyDescent="0.3">
      <c r="A3142" s="58"/>
      <c r="B3142" s="58"/>
      <c r="C3142" s="58"/>
      <c r="D3142" s="58"/>
      <c r="E3142" s="58"/>
      <c r="F3142" s="59"/>
      <c r="G3142" s="59"/>
    </row>
    <row r="3143" spans="1:7" ht="15" customHeight="1" x14ac:dyDescent="0.3">
      <c r="A3143" s="58"/>
      <c r="B3143" s="58"/>
      <c r="C3143" s="58"/>
      <c r="D3143" s="58"/>
      <c r="E3143" s="58"/>
      <c r="F3143" s="59"/>
      <c r="G3143" s="59"/>
    </row>
    <row r="3144" spans="1:7" ht="15" customHeight="1" x14ac:dyDescent="0.3">
      <c r="A3144" s="58"/>
      <c r="B3144" s="58"/>
      <c r="C3144" s="58"/>
      <c r="D3144" s="58"/>
      <c r="E3144" s="58"/>
      <c r="F3144" s="59"/>
      <c r="G3144" s="59"/>
    </row>
    <row r="3145" spans="1:7" ht="15" customHeight="1" x14ac:dyDescent="0.3">
      <c r="A3145" s="58"/>
      <c r="B3145" s="58"/>
      <c r="C3145" s="58"/>
      <c r="D3145" s="58"/>
      <c r="E3145" s="58"/>
      <c r="F3145" s="59"/>
      <c r="G3145" s="59"/>
    </row>
    <row r="3146" spans="1:7" ht="15" customHeight="1" x14ac:dyDescent="0.3">
      <c r="A3146" s="58"/>
      <c r="B3146" s="58"/>
      <c r="C3146" s="58"/>
      <c r="D3146" s="58"/>
      <c r="E3146" s="58"/>
      <c r="F3146" s="59"/>
      <c r="G3146" s="59"/>
    </row>
    <row r="3147" spans="1:7" ht="15" customHeight="1" x14ac:dyDescent="0.3">
      <c r="A3147" s="58"/>
      <c r="B3147" s="58"/>
      <c r="C3147" s="58"/>
      <c r="D3147" s="58"/>
      <c r="E3147" s="58"/>
      <c r="F3147" s="59"/>
      <c r="G3147" s="59"/>
    </row>
    <row r="3148" spans="1:7" ht="15" customHeight="1" x14ac:dyDescent="0.3">
      <c r="A3148" s="58"/>
      <c r="B3148" s="58"/>
      <c r="C3148" s="58"/>
      <c r="D3148" s="58"/>
      <c r="E3148" s="58"/>
      <c r="F3148" s="59"/>
      <c r="G3148" s="59"/>
    </row>
    <row r="3149" spans="1:7" ht="15" customHeight="1" x14ac:dyDescent="0.3">
      <c r="A3149" s="58"/>
      <c r="B3149" s="58"/>
      <c r="C3149" s="58"/>
      <c r="D3149" s="58"/>
      <c r="E3149" s="58"/>
      <c r="F3149" s="59"/>
      <c r="G3149" s="59"/>
    </row>
    <row r="3150" spans="1:7" ht="15" customHeight="1" x14ac:dyDescent="0.3">
      <c r="A3150" s="58"/>
      <c r="B3150" s="58"/>
      <c r="C3150" s="58"/>
      <c r="D3150" s="58"/>
      <c r="E3150" s="58"/>
      <c r="F3150" s="59"/>
      <c r="G3150" s="59"/>
    </row>
    <row r="3151" spans="1:7" ht="15" customHeight="1" x14ac:dyDescent="0.3">
      <c r="A3151" s="58"/>
      <c r="B3151" s="58"/>
      <c r="C3151" s="58"/>
      <c r="D3151" s="58"/>
      <c r="E3151" s="58"/>
      <c r="F3151" s="59"/>
      <c r="G3151" s="59"/>
    </row>
    <row r="3152" spans="1:7" ht="15" customHeight="1" x14ac:dyDescent="0.3">
      <c r="A3152" s="58"/>
      <c r="B3152" s="58"/>
      <c r="C3152" s="58"/>
      <c r="D3152" s="58"/>
      <c r="E3152" s="58"/>
      <c r="F3152" s="59"/>
      <c r="G3152" s="59"/>
    </row>
    <row r="3153" spans="1:7" ht="15" customHeight="1" x14ac:dyDescent="0.3">
      <c r="A3153" s="58"/>
      <c r="B3153" s="58"/>
      <c r="C3153" s="58"/>
      <c r="D3153" s="58"/>
      <c r="E3153" s="58"/>
      <c r="F3153" s="59"/>
      <c r="G3153" s="59"/>
    </row>
    <row r="3154" spans="1:7" ht="15" customHeight="1" x14ac:dyDescent="0.3">
      <c r="A3154" s="58"/>
      <c r="B3154" s="58"/>
      <c r="C3154" s="58"/>
      <c r="D3154" s="58"/>
      <c r="E3154" s="58"/>
      <c r="F3154" s="59"/>
      <c r="G3154" s="59"/>
    </row>
    <row r="3155" spans="1:7" ht="15" customHeight="1" x14ac:dyDescent="0.3">
      <c r="A3155" s="58"/>
      <c r="B3155" s="58"/>
      <c r="C3155" s="58"/>
      <c r="D3155" s="58"/>
      <c r="E3155" s="58"/>
      <c r="F3155" s="59"/>
      <c r="G3155" s="59"/>
    </row>
    <row r="3156" spans="1:7" ht="15" customHeight="1" x14ac:dyDescent="0.3">
      <c r="A3156" s="58"/>
      <c r="B3156" s="58"/>
      <c r="C3156" s="58"/>
      <c r="D3156" s="58"/>
      <c r="E3156" s="58"/>
      <c r="F3156" s="59"/>
      <c r="G3156" s="59"/>
    </row>
    <row r="3157" spans="1:7" ht="15" customHeight="1" x14ac:dyDescent="0.3">
      <c r="A3157" s="58"/>
      <c r="B3157" s="58"/>
      <c r="C3157" s="58"/>
      <c r="D3157" s="58"/>
      <c r="E3157" s="58"/>
      <c r="F3157" s="59"/>
      <c r="G3157" s="59"/>
    </row>
    <row r="3158" spans="1:7" ht="15" customHeight="1" x14ac:dyDescent="0.3">
      <c r="A3158" s="58"/>
      <c r="B3158" s="58"/>
      <c r="C3158" s="58"/>
      <c r="D3158" s="58"/>
      <c r="E3158" s="58"/>
      <c r="F3158" s="59"/>
      <c r="G3158" s="59"/>
    </row>
    <row r="3159" spans="1:7" ht="15" customHeight="1" x14ac:dyDescent="0.3">
      <c r="A3159" s="58"/>
      <c r="B3159" s="58"/>
      <c r="C3159" s="58"/>
      <c r="D3159" s="58"/>
      <c r="E3159" s="58"/>
      <c r="F3159" s="59"/>
      <c r="G3159" s="59"/>
    </row>
    <row r="3160" spans="1:7" ht="18.75" x14ac:dyDescent="0.3">
      <c r="A3160" s="58"/>
      <c r="B3160" s="58"/>
      <c r="C3160" s="58"/>
      <c r="D3160" s="58"/>
      <c r="E3160" s="58"/>
      <c r="F3160" s="59"/>
      <c r="G3160" s="59"/>
    </row>
    <row r="3161" spans="1:7" ht="15" customHeight="1" x14ac:dyDescent="0.3">
      <c r="A3161" s="58"/>
      <c r="B3161" s="58"/>
      <c r="C3161" s="58"/>
      <c r="D3161" s="58"/>
      <c r="E3161" s="58"/>
      <c r="F3161" s="59"/>
      <c r="G3161" s="59"/>
    </row>
    <row r="3162" spans="1:7" ht="15" customHeight="1" x14ac:dyDescent="0.3">
      <c r="A3162" s="58"/>
      <c r="B3162" s="58"/>
      <c r="C3162" s="58"/>
      <c r="D3162" s="58"/>
      <c r="E3162" s="58"/>
      <c r="F3162" s="59"/>
      <c r="G3162" s="59"/>
    </row>
    <row r="3163" spans="1:7" ht="15" customHeight="1" x14ac:dyDescent="0.3">
      <c r="A3163" s="58"/>
      <c r="B3163" s="58"/>
      <c r="C3163" s="58"/>
      <c r="D3163" s="58"/>
      <c r="E3163" s="58"/>
      <c r="F3163" s="59"/>
      <c r="G3163" s="59"/>
    </row>
    <row r="3164" spans="1:7" ht="15" customHeight="1" x14ac:dyDescent="0.3">
      <c r="A3164" s="58"/>
      <c r="B3164" s="58"/>
      <c r="C3164" s="58"/>
      <c r="D3164" s="58"/>
      <c r="E3164" s="58"/>
      <c r="F3164" s="59"/>
      <c r="G3164" s="59"/>
    </row>
    <row r="3165" spans="1:7" ht="18.75" x14ac:dyDescent="0.3">
      <c r="A3165" s="58"/>
      <c r="B3165" s="58"/>
      <c r="C3165" s="58"/>
      <c r="D3165" s="58"/>
      <c r="E3165" s="58"/>
      <c r="F3165" s="59"/>
      <c r="G3165" s="59"/>
    </row>
    <row r="3166" spans="1:7" ht="15" customHeight="1" x14ac:dyDescent="0.3">
      <c r="A3166" s="58"/>
      <c r="B3166" s="58"/>
      <c r="C3166" s="58"/>
      <c r="D3166" s="58"/>
      <c r="E3166" s="58"/>
      <c r="F3166" s="59"/>
      <c r="G3166" s="59"/>
    </row>
    <row r="3167" spans="1:7" ht="15" customHeight="1" x14ac:dyDescent="0.3">
      <c r="A3167" s="58"/>
      <c r="B3167" s="58"/>
      <c r="C3167" s="58"/>
      <c r="D3167" s="58"/>
      <c r="E3167" s="58"/>
      <c r="F3167" s="59"/>
      <c r="G3167" s="59"/>
    </row>
    <row r="3168" spans="1:7" ht="15" customHeight="1" x14ac:dyDescent="0.3">
      <c r="A3168" s="58"/>
      <c r="B3168" s="58"/>
      <c r="C3168" s="58"/>
      <c r="D3168" s="58"/>
      <c r="E3168" s="58"/>
      <c r="F3168" s="59"/>
      <c r="G3168" s="59"/>
    </row>
    <row r="3169" spans="1:7" ht="15" customHeight="1" x14ac:dyDescent="0.3">
      <c r="A3169" s="58"/>
      <c r="B3169" s="58"/>
      <c r="C3169" s="58"/>
      <c r="D3169" s="58"/>
      <c r="E3169" s="58"/>
      <c r="F3169" s="59"/>
      <c r="G3169" s="59"/>
    </row>
    <row r="3170" spans="1:7" ht="15" customHeight="1" x14ac:dyDescent="0.3">
      <c r="A3170" s="58"/>
      <c r="B3170" s="58"/>
      <c r="C3170" s="58"/>
      <c r="D3170" s="58"/>
      <c r="E3170" s="58"/>
      <c r="F3170" s="59"/>
      <c r="G3170" s="59"/>
    </row>
    <row r="3171" spans="1:7" ht="15" customHeight="1" x14ac:dyDescent="0.3">
      <c r="A3171" s="58"/>
      <c r="B3171" s="58"/>
      <c r="C3171" s="58"/>
      <c r="D3171" s="58"/>
      <c r="E3171" s="58"/>
      <c r="F3171" s="59"/>
      <c r="G3171" s="59"/>
    </row>
    <row r="3172" spans="1:7" ht="15" customHeight="1" x14ac:dyDescent="0.3">
      <c r="A3172" s="58"/>
      <c r="B3172" s="58"/>
      <c r="C3172" s="58"/>
      <c r="D3172" s="58"/>
      <c r="E3172" s="58"/>
      <c r="F3172" s="59"/>
      <c r="G3172" s="59"/>
    </row>
    <row r="3173" spans="1:7" ht="15" customHeight="1" x14ac:dyDescent="0.3">
      <c r="A3173" s="58"/>
      <c r="B3173" s="58"/>
      <c r="C3173" s="58"/>
      <c r="D3173" s="58"/>
      <c r="E3173" s="58"/>
      <c r="F3173" s="59"/>
      <c r="G3173" s="59"/>
    </row>
    <row r="3174" spans="1:7" ht="15" customHeight="1" x14ac:dyDescent="0.3">
      <c r="A3174" s="58"/>
      <c r="B3174" s="58"/>
      <c r="C3174" s="58"/>
      <c r="D3174" s="58"/>
      <c r="E3174" s="58"/>
      <c r="F3174" s="59"/>
      <c r="G3174" s="59"/>
    </row>
    <row r="3175" spans="1:7" ht="15" customHeight="1" x14ac:dyDescent="0.3">
      <c r="A3175" s="58"/>
      <c r="B3175" s="58"/>
      <c r="C3175" s="58"/>
      <c r="D3175" s="58"/>
      <c r="E3175" s="58"/>
      <c r="F3175" s="59"/>
      <c r="G3175" s="59"/>
    </row>
    <row r="3176" spans="1:7" ht="15" customHeight="1" x14ac:dyDescent="0.3">
      <c r="A3176" s="58"/>
      <c r="B3176" s="58"/>
      <c r="C3176" s="58"/>
      <c r="D3176" s="58"/>
      <c r="E3176" s="58"/>
      <c r="F3176" s="59"/>
      <c r="G3176" s="59"/>
    </row>
    <row r="3177" spans="1:7" ht="15" customHeight="1" x14ac:dyDescent="0.3">
      <c r="A3177" s="58"/>
      <c r="B3177" s="58"/>
      <c r="C3177" s="58"/>
      <c r="D3177" s="58"/>
      <c r="E3177" s="58"/>
      <c r="F3177" s="59"/>
      <c r="G3177" s="59"/>
    </row>
    <row r="3178" spans="1:7" ht="15" customHeight="1" x14ac:dyDescent="0.3">
      <c r="A3178" s="58"/>
      <c r="B3178" s="58"/>
      <c r="C3178" s="58"/>
      <c r="D3178" s="58"/>
      <c r="E3178" s="58"/>
      <c r="F3178" s="59"/>
      <c r="G3178" s="59"/>
    </row>
    <row r="3179" spans="1:7" ht="15" customHeight="1" x14ac:dyDescent="0.3">
      <c r="A3179" s="58"/>
      <c r="B3179" s="58"/>
      <c r="C3179" s="58"/>
      <c r="D3179" s="58"/>
      <c r="E3179" s="58"/>
      <c r="F3179" s="59"/>
      <c r="G3179" s="59"/>
    </row>
    <row r="3180" spans="1:7" ht="15" customHeight="1" x14ac:dyDescent="0.3">
      <c r="A3180" s="58"/>
      <c r="B3180" s="58"/>
      <c r="C3180" s="58"/>
      <c r="D3180" s="58"/>
      <c r="E3180" s="58"/>
      <c r="F3180" s="59"/>
      <c r="G3180" s="59"/>
    </row>
    <row r="3181" spans="1:7" ht="15" customHeight="1" x14ac:dyDescent="0.3">
      <c r="A3181" s="58"/>
      <c r="B3181" s="58"/>
      <c r="C3181" s="58"/>
      <c r="D3181" s="58"/>
      <c r="E3181" s="58"/>
      <c r="F3181" s="59"/>
      <c r="G3181" s="59"/>
    </row>
    <row r="3182" spans="1:7" ht="15" customHeight="1" x14ac:dyDescent="0.3">
      <c r="A3182" s="58"/>
      <c r="B3182" s="58"/>
      <c r="C3182" s="58"/>
      <c r="D3182" s="58"/>
      <c r="E3182" s="58"/>
      <c r="F3182" s="59"/>
      <c r="G3182" s="59"/>
    </row>
    <row r="3183" spans="1:7" ht="15" customHeight="1" x14ac:dyDescent="0.3">
      <c r="A3183" s="58"/>
      <c r="B3183" s="58"/>
      <c r="C3183" s="58"/>
      <c r="D3183" s="58"/>
      <c r="E3183" s="58"/>
      <c r="F3183" s="59"/>
      <c r="G3183" s="59"/>
    </row>
    <row r="3184" spans="1:7" ht="15" customHeight="1" x14ac:dyDescent="0.3">
      <c r="A3184" s="58"/>
      <c r="B3184" s="58"/>
      <c r="C3184" s="58"/>
      <c r="D3184" s="58"/>
      <c r="E3184" s="58"/>
      <c r="F3184" s="59"/>
      <c r="G3184" s="59"/>
    </row>
    <row r="3185" spans="1:7" ht="15" customHeight="1" x14ac:dyDescent="0.3">
      <c r="A3185" s="58"/>
      <c r="B3185" s="58"/>
      <c r="C3185" s="58"/>
      <c r="D3185" s="58"/>
      <c r="E3185" s="58"/>
      <c r="F3185" s="59"/>
      <c r="G3185" s="59"/>
    </row>
    <row r="3186" spans="1:7" ht="15" customHeight="1" x14ac:dyDescent="0.3">
      <c r="A3186" s="58"/>
      <c r="B3186" s="58"/>
      <c r="C3186" s="58"/>
      <c r="D3186" s="58"/>
      <c r="E3186" s="58"/>
      <c r="F3186" s="59"/>
      <c r="G3186" s="59"/>
    </row>
    <row r="3187" spans="1:7" ht="15" customHeight="1" x14ac:dyDescent="0.3">
      <c r="A3187" s="58"/>
      <c r="B3187" s="58"/>
      <c r="C3187" s="58"/>
      <c r="D3187" s="58"/>
      <c r="E3187" s="58"/>
      <c r="F3187" s="59"/>
      <c r="G3187" s="59"/>
    </row>
    <row r="3188" spans="1:7" ht="15" customHeight="1" x14ac:dyDescent="0.3">
      <c r="A3188" s="58"/>
      <c r="B3188" s="58"/>
      <c r="C3188" s="58"/>
      <c r="D3188" s="58"/>
      <c r="E3188" s="58"/>
      <c r="F3188" s="59"/>
      <c r="G3188" s="59"/>
    </row>
    <row r="3189" spans="1:7" ht="15" customHeight="1" x14ac:dyDescent="0.3">
      <c r="A3189" s="58"/>
      <c r="B3189" s="58"/>
      <c r="C3189" s="58"/>
      <c r="D3189" s="58"/>
      <c r="E3189" s="58"/>
      <c r="F3189" s="59"/>
      <c r="G3189" s="59"/>
    </row>
    <row r="3190" spans="1:7" ht="15" customHeight="1" x14ac:dyDescent="0.3">
      <c r="A3190" s="58"/>
      <c r="B3190" s="58"/>
      <c r="C3190" s="58"/>
      <c r="D3190" s="58"/>
      <c r="E3190" s="58"/>
      <c r="F3190" s="59"/>
      <c r="G3190" s="59"/>
    </row>
    <row r="3191" spans="1:7" ht="15" customHeight="1" x14ac:dyDescent="0.3">
      <c r="A3191" s="58"/>
      <c r="B3191" s="58"/>
      <c r="C3191" s="58"/>
      <c r="D3191" s="58"/>
      <c r="E3191" s="58"/>
      <c r="F3191" s="59"/>
      <c r="G3191" s="59"/>
    </row>
    <row r="3192" spans="1:7" ht="15" customHeight="1" x14ac:dyDescent="0.3">
      <c r="A3192" s="58"/>
      <c r="B3192" s="58"/>
      <c r="C3192" s="58"/>
      <c r="D3192" s="58"/>
      <c r="E3192" s="58"/>
      <c r="F3192" s="59"/>
      <c r="G3192" s="59"/>
    </row>
    <row r="3193" spans="1:7" ht="15" customHeight="1" x14ac:dyDescent="0.3">
      <c r="A3193" s="58"/>
      <c r="B3193" s="58"/>
      <c r="C3193" s="58"/>
      <c r="D3193" s="58"/>
      <c r="E3193" s="58"/>
      <c r="F3193" s="59"/>
      <c r="G3193" s="59"/>
    </row>
    <row r="3194" spans="1:7" ht="15" customHeight="1" x14ac:dyDescent="0.3">
      <c r="A3194" s="58"/>
      <c r="B3194" s="58"/>
      <c r="C3194" s="58"/>
      <c r="D3194" s="58"/>
      <c r="E3194" s="58"/>
      <c r="F3194" s="59"/>
      <c r="G3194" s="59"/>
    </row>
    <row r="3195" spans="1:7" ht="15" customHeight="1" x14ac:dyDescent="0.3">
      <c r="A3195" s="58"/>
      <c r="B3195" s="58"/>
      <c r="C3195" s="58"/>
      <c r="D3195" s="58"/>
      <c r="E3195" s="58"/>
      <c r="F3195" s="59"/>
      <c r="G3195" s="59"/>
    </row>
    <row r="3196" spans="1:7" ht="15" customHeight="1" x14ac:dyDescent="0.3">
      <c r="A3196" s="58"/>
      <c r="B3196" s="58"/>
      <c r="C3196" s="58"/>
      <c r="D3196" s="58"/>
      <c r="E3196" s="58"/>
      <c r="F3196" s="59"/>
      <c r="G3196" s="59"/>
    </row>
    <row r="3197" spans="1:7" ht="15" customHeight="1" x14ac:dyDescent="0.3">
      <c r="A3197" s="58"/>
      <c r="B3197" s="58"/>
      <c r="C3197" s="58"/>
      <c r="D3197" s="58"/>
      <c r="E3197" s="58"/>
      <c r="F3197" s="59"/>
      <c r="G3197" s="59"/>
    </row>
    <row r="3198" spans="1:7" ht="15" customHeight="1" x14ac:dyDescent="0.3">
      <c r="A3198" s="58"/>
      <c r="B3198" s="58"/>
      <c r="C3198" s="58"/>
      <c r="D3198" s="58"/>
      <c r="E3198" s="58"/>
      <c r="F3198" s="59"/>
      <c r="G3198" s="59"/>
    </row>
    <row r="3199" spans="1:7" ht="15" customHeight="1" x14ac:dyDescent="0.3">
      <c r="A3199" s="58"/>
      <c r="B3199" s="58"/>
      <c r="C3199" s="58"/>
      <c r="D3199" s="58"/>
      <c r="E3199" s="58"/>
      <c r="F3199" s="59"/>
      <c r="G3199" s="59"/>
    </row>
    <row r="3200" spans="1:7" ht="15" customHeight="1" x14ac:dyDescent="0.3">
      <c r="A3200" s="58"/>
      <c r="B3200" s="58"/>
      <c r="C3200" s="58"/>
      <c r="D3200" s="58"/>
      <c r="E3200" s="58"/>
      <c r="F3200" s="59"/>
      <c r="G3200" s="59"/>
    </row>
    <row r="3201" spans="1:7" ht="15" customHeight="1" x14ac:dyDescent="0.3">
      <c r="A3201" s="58"/>
      <c r="B3201" s="58"/>
      <c r="C3201" s="58"/>
      <c r="D3201" s="58"/>
      <c r="E3201" s="58"/>
      <c r="F3201" s="59"/>
      <c r="G3201" s="59"/>
    </row>
    <row r="3202" spans="1:7" ht="15" customHeight="1" x14ac:dyDescent="0.3">
      <c r="A3202" s="58"/>
      <c r="B3202" s="58"/>
      <c r="C3202" s="58"/>
      <c r="D3202" s="58"/>
      <c r="E3202" s="58"/>
      <c r="F3202" s="59"/>
      <c r="G3202" s="59"/>
    </row>
    <row r="3203" spans="1:7" ht="15" customHeight="1" x14ac:dyDescent="0.3">
      <c r="A3203" s="58"/>
      <c r="B3203" s="58"/>
      <c r="C3203" s="58"/>
      <c r="D3203" s="58"/>
      <c r="E3203" s="58"/>
      <c r="F3203" s="59"/>
      <c r="G3203" s="59"/>
    </row>
    <row r="3204" spans="1:7" ht="15" customHeight="1" x14ac:dyDescent="0.3">
      <c r="A3204" s="58"/>
      <c r="B3204" s="58"/>
      <c r="C3204" s="58"/>
      <c r="D3204" s="58"/>
      <c r="E3204" s="58"/>
      <c r="F3204" s="59"/>
      <c r="G3204" s="59"/>
    </row>
    <row r="3205" spans="1:7" ht="15" customHeight="1" x14ac:dyDescent="0.3">
      <c r="A3205" s="58"/>
      <c r="B3205" s="58"/>
      <c r="C3205" s="58"/>
      <c r="D3205" s="58"/>
      <c r="E3205" s="58"/>
      <c r="F3205" s="59"/>
      <c r="G3205" s="59"/>
    </row>
    <row r="3206" spans="1:7" ht="15" customHeight="1" x14ac:dyDescent="0.3">
      <c r="A3206" s="58"/>
      <c r="B3206" s="58"/>
      <c r="C3206" s="58"/>
      <c r="D3206" s="58"/>
      <c r="E3206" s="58"/>
      <c r="F3206" s="59"/>
      <c r="G3206" s="59"/>
    </row>
    <row r="3207" spans="1:7" ht="15" customHeight="1" x14ac:dyDescent="0.3">
      <c r="A3207" s="58"/>
      <c r="B3207" s="58"/>
      <c r="C3207" s="58"/>
      <c r="D3207" s="58"/>
      <c r="E3207" s="58"/>
      <c r="F3207" s="59"/>
      <c r="G3207" s="59"/>
    </row>
    <row r="3208" spans="1:7" ht="15" customHeight="1" x14ac:dyDescent="0.3">
      <c r="A3208" s="58"/>
      <c r="B3208" s="58"/>
      <c r="C3208" s="58"/>
      <c r="D3208" s="58"/>
      <c r="E3208" s="58"/>
      <c r="F3208" s="59"/>
      <c r="G3208" s="59"/>
    </row>
    <row r="3209" spans="1:7" ht="15" customHeight="1" x14ac:dyDescent="0.3">
      <c r="A3209" s="58"/>
      <c r="B3209" s="58"/>
      <c r="C3209" s="58"/>
      <c r="D3209" s="58"/>
      <c r="E3209" s="58"/>
      <c r="F3209" s="59"/>
      <c r="G3209" s="59"/>
    </row>
    <row r="3210" spans="1:7" ht="15" customHeight="1" x14ac:dyDescent="0.3">
      <c r="A3210" s="58"/>
      <c r="B3210" s="58"/>
      <c r="C3210" s="58"/>
      <c r="D3210" s="58"/>
      <c r="E3210" s="58"/>
      <c r="F3210" s="59"/>
      <c r="G3210" s="59"/>
    </row>
    <row r="3211" spans="1:7" ht="15" customHeight="1" x14ac:dyDescent="0.3">
      <c r="A3211" s="58"/>
      <c r="B3211" s="58"/>
      <c r="C3211" s="58"/>
      <c r="D3211" s="58"/>
      <c r="E3211" s="58"/>
      <c r="F3211" s="59"/>
      <c r="G3211" s="59"/>
    </row>
    <row r="3212" spans="1:7" ht="15" customHeight="1" x14ac:dyDescent="0.3">
      <c r="A3212" s="58"/>
      <c r="B3212" s="58"/>
      <c r="C3212" s="58"/>
      <c r="D3212" s="58"/>
      <c r="E3212" s="58"/>
      <c r="F3212" s="59"/>
      <c r="G3212" s="59"/>
    </row>
    <row r="3213" spans="1:7" ht="15" customHeight="1" x14ac:dyDescent="0.3">
      <c r="A3213" s="58"/>
      <c r="B3213" s="58"/>
      <c r="C3213" s="58"/>
      <c r="D3213" s="58"/>
      <c r="E3213" s="58"/>
      <c r="F3213" s="59"/>
      <c r="G3213" s="59"/>
    </row>
    <row r="3214" spans="1:7" ht="15" customHeight="1" x14ac:dyDescent="0.3">
      <c r="A3214" s="58"/>
      <c r="B3214" s="58"/>
      <c r="C3214" s="58"/>
      <c r="D3214" s="58"/>
      <c r="E3214" s="58"/>
      <c r="F3214" s="59"/>
      <c r="G3214" s="59"/>
    </row>
    <row r="3215" spans="1:7" ht="15" customHeight="1" x14ac:dyDescent="0.3">
      <c r="A3215" s="58"/>
      <c r="B3215" s="58"/>
      <c r="C3215" s="58"/>
      <c r="D3215" s="58"/>
      <c r="E3215" s="58"/>
      <c r="F3215" s="59"/>
      <c r="G3215" s="59"/>
    </row>
    <row r="3216" spans="1:7" ht="15" customHeight="1" x14ac:dyDescent="0.3">
      <c r="A3216" s="58"/>
      <c r="B3216" s="58"/>
      <c r="C3216" s="58"/>
      <c r="D3216" s="58"/>
      <c r="E3216" s="58"/>
      <c r="F3216" s="59"/>
      <c r="G3216" s="59"/>
    </row>
    <row r="3217" spans="1:7" ht="15" customHeight="1" x14ac:dyDescent="0.3">
      <c r="A3217" s="58"/>
      <c r="B3217" s="58"/>
      <c r="C3217" s="58"/>
      <c r="D3217" s="58"/>
      <c r="E3217" s="58"/>
      <c r="F3217" s="59"/>
      <c r="G3217" s="59"/>
    </row>
    <row r="3218" spans="1:7" ht="15" customHeight="1" x14ac:dyDescent="0.3">
      <c r="A3218" s="58"/>
      <c r="B3218" s="58"/>
      <c r="C3218" s="58"/>
      <c r="D3218" s="58"/>
      <c r="E3218" s="58"/>
      <c r="F3218" s="59"/>
      <c r="G3218" s="59"/>
    </row>
    <row r="3219" spans="1:7" ht="15" customHeight="1" x14ac:dyDescent="0.3">
      <c r="A3219" s="58"/>
      <c r="B3219" s="58"/>
      <c r="C3219" s="58"/>
      <c r="D3219" s="58"/>
      <c r="E3219" s="58"/>
      <c r="F3219" s="59"/>
      <c r="G3219" s="59"/>
    </row>
    <row r="3220" spans="1:7" ht="15" customHeight="1" x14ac:dyDescent="0.3">
      <c r="A3220" s="58"/>
      <c r="B3220" s="58"/>
      <c r="C3220" s="58"/>
      <c r="D3220" s="58"/>
      <c r="E3220" s="58"/>
      <c r="F3220" s="59"/>
      <c r="G3220" s="59"/>
    </row>
    <row r="3221" spans="1:7" ht="15" customHeight="1" x14ac:dyDescent="0.3">
      <c r="A3221" s="58"/>
      <c r="B3221" s="58"/>
      <c r="C3221" s="58"/>
      <c r="D3221" s="58"/>
      <c r="E3221" s="58"/>
      <c r="F3221" s="59"/>
      <c r="G3221" s="59"/>
    </row>
    <row r="3222" spans="1:7" ht="15" customHeight="1" x14ac:dyDescent="0.3">
      <c r="A3222" s="58"/>
      <c r="B3222" s="58"/>
      <c r="C3222" s="58"/>
      <c r="D3222" s="58"/>
      <c r="E3222" s="58"/>
      <c r="F3222" s="59"/>
      <c r="G3222" s="59"/>
    </row>
    <row r="3223" spans="1:7" ht="18.75" x14ac:dyDescent="0.3">
      <c r="A3223" s="58"/>
      <c r="B3223" s="58"/>
      <c r="C3223" s="58"/>
      <c r="D3223" s="58"/>
      <c r="E3223" s="58"/>
      <c r="F3223" s="59"/>
      <c r="G3223" s="59"/>
    </row>
    <row r="3224" spans="1:7" ht="15" customHeight="1" x14ac:dyDescent="0.3">
      <c r="A3224" s="58"/>
      <c r="B3224" s="58"/>
      <c r="C3224" s="58"/>
      <c r="D3224" s="58"/>
      <c r="E3224" s="58"/>
      <c r="F3224" s="59"/>
      <c r="G3224" s="59"/>
    </row>
    <row r="3225" spans="1:7" ht="15" customHeight="1" x14ac:dyDescent="0.3">
      <c r="A3225" s="58"/>
      <c r="B3225" s="58"/>
      <c r="C3225" s="58"/>
      <c r="D3225" s="58"/>
      <c r="E3225" s="58"/>
      <c r="F3225" s="59"/>
      <c r="G3225" s="59"/>
    </row>
    <row r="3226" spans="1:7" ht="15" customHeight="1" x14ac:dyDescent="0.3">
      <c r="A3226" s="58"/>
      <c r="B3226" s="58"/>
      <c r="C3226" s="58"/>
      <c r="D3226" s="58"/>
      <c r="E3226" s="58"/>
      <c r="F3226" s="59"/>
      <c r="G3226" s="59"/>
    </row>
    <row r="3227" spans="1:7" ht="18.75" x14ac:dyDescent="0.3">
      <c r="A3227" s="58"/>
      <c r="B3227" s="58"/>
      <c r="C3227" s="58"/>
      <c r="D3227" s="58"/>
      <c r="E3227" s="58"/>
      <c r="F3227" s="59"/>
      <c r="G3227" s="59"/>
    </row>
    <row r="3228" spans="1:7" ht="15" customHeight="1" x14ac:dyDescent="0.3">
      <c r="A3228" s="58"/>
      <c r="B3228" s="58"/>
      <c r="C3228" s="58"/>
      <c r="D3228" s="58"/>
      <c r="E3228" s="58"/>
      <c r="F3228" s="59"/>
      <c r="G3228" s="59"/>
    </row>
    <row r="3229" spans="1:7" ht="15" customHeight="1" x14ac:dyDescent="0.3">
      <c r="A3229" s="58"/>
      <c r="B3229" s="58"/>
      <c r="C3229" s="58"/>
      <c r="D3229" s="58"/>
      <c r="E3229" s="58"/>
      <c r="F3229" s="59"/>
      <c r="G3229" s="59"/>
    </row>
    <row r="3230" spans="1:7" ht="15" customHeight="1" x14ac:dyDescent="0.3">
      <c r="A3230" s="58"/>
      <c r="B3230" s="58"/>
      <c r="C3230" s="58"/>
      <c r="D3230" s="58"/>
      <c r="E3230" s="58"/>
      <c r="F3230" s="59"/>
      <c r="G3230" s="59"/>
    </row>
    <row r="3231" spans="1:7" ht="15" customHeight="1" x14ac:dyDescent="0.3">
      <c r="A3231" s="58"/>
      <c r="B3231" s="58"/>
      <c r="C3231" s="58"/>
      <c r="D3231" s="58"/>
      <c r="E3231" s="58"/>
      <c r="F3231" s="59"/>
      <c r="G3231" s="59"/>
    </row>
    <row r="3232" spans="1:7" ht="15" customHeight="1" x14ac:dyDescent="0.3">
      <c r="A3232" s="58"/>
      <c r="B3232" s="58"/>
      <c r="C3232" s="58"/>
      <c r="D3232" s="58"/>
      <c r="E3232" s="58"/>
      <c r="F3232" s="59"/>
      <c r="G3232" s="59"/>
    </row>
    <row r="3233" spans="1:7" ht="15" customHeight="1" x14ac:dyDescent="0.3">
      <c r="A3233" s="58"/>
      <c r="B3233" s="58"/>
      <c r="C3233" s="58"/>
      <c r="D3233" s="58"/>
      <c r="E3233" s="58"/>
      <c r="F3233" s="59"/>
      <c r="G3233" s="59"/>
    </row>
    <row r="3234" spans="1:7" ht="15" customHeight="1" x14ac:dyDescent="0.3">
      <c r="A3234" s="58"/>
      <c r="B3234" s="58"/>
      <c r="C3234" s="58"/>
      <c r="D3234" s="58"/>
      <c r="E3234" s="58"/>
      <c r="F3234" s="59"/>
      <c r="G3234" s="59"/>
    </row>
    <row r="3235" spans="1:7" ht="18.75" x14ac:dyDescent="0.3">
      <c r="A3235" s="58"/>
      <c r="B3235" s="58"/>
      <c r="C3235" s="58"/>
      <c r="D3235" s="58"/>
      <c r="E3235" s="58"/>
      <c r="F3235" s="59"/>
      <c r="G3235" s="59"/>
    </row>
    <row r="3236" spans="1:7" ht="15" customHeight="1" x14ac:dyDescent="0.3">
      <c r="A3236" s="58"/>
      <c r="B3236" s="58"/>
      <c r="C3236" s="58"/>
      <c r="D3236" s="58"/>
      <c r="E3236" s="58"/>
      <c r="F3236" s="59"/>
      <c r="G3236" s="59"/>
    </row>
    <row r="3237" spans="1:7" ht="15" customHeight="1" x14ac:dyDescent="0.3">
      <c r="A3237" s="58"/>
      <c r="B3237" s="58"/>
      <c r="C3237" s="58"/>
      <c r="D3237" s="58"/>
      <c r="E3237" s="58"/>
      <c r="F3237" s="59"/>
      <c r="G3237" s="59"/>
    </row>
    <row r="3238" spans="1:7" ht="15" customHeight="1" x14ac:dyDescent="0.3">
      <c r="A3238" s="58"/>
      <c r="B3238" s="58"/>
      <c r="C3238" s="58"/>
      <c r="D3238" s="58"/>
      <c r="E3238" s="58"/>
      <c r="F3238" s="59"/>
      <c r="G3238" s="59"/>
    </row>
    <row r="3239" spans="1:7" ht="15" customHeight="1" x14ac:dyDescent="0.3">
      <c r="A3239" s="58"/>
      <c r="B3239" s="58"/>
      <c r="C3239" s="58"/>
      <c r="D3239" s="58"/>
      <c r="E3239" s="58"/>
      <c r="F3239" s="59"/>
      <c r="G3239" s="59"/>
    </row>
    <row r="3240" spans="1:7" ht="15" customHeight="1" x14ac:dyDescent="0.3">
      <c r="A3240" s="58"/>
      <c r="B3240" s="58"/>
      <c r="C3240" s="58"/>
      <c r="D3240" s="58"/>
      <c r="E3240" s="58"/>
      <c r="F3240" s="59"/>
      <c r="G3240" s="59"/>
    </row>
    <row r="3241" spans="1:7" ht="15" customHeight="1" x14ac:dyDescent="0.3">
      <c r="A3241" s="58"/>
      <c r="B3241" s="58"/>
      <c r="C3241" s="58"/>
      <c r="D3241" s="58"/>
      <c r="E3241" s="58"/>
      <c r="F3241" s="59"/>
      <c r="G3241" s="59"/>
    </row>
    <row r="3242" spans="1:7" ht="15" customHeight="1" x14ac:dyDescent="0.3">
      <c r="A3242" s="58"/>
      <c r="B3242" s="58"/>
      <c r="C3242" s="58"/>
      <c r="D3242" s="58"/>
      <c r="E3242" s="58"/>
      <c r="F3242" s="59"/>
      <c r="G3242" s="59"/>
    </row>
    <row r="3243" spans="1:7" ht="15" customHeight="1" x14ac:dyDescent="0.3">
      <c r="A3243" s="58"/>
      <c r="B3243" s="58"/>
      <c r="C3243" s="58"/>
      <c r="D3243" s="58"/>
      <c r="E3243" s="58"/>
      <c r="F3243" s="59"/>
      <c r="G3243" s="59"/>
    </row>
    <row r="3244" spans="1:7" ht="15" customHeight="1" x14ac:dyDescent="0.3">
      <c r="A3244" s="58"/>
      <c r="B3244" s="58"/>
      <c r="C3244" s="58"/>
      <c r="D3244" s="58"/>
      <c r="E3244" s="58"/>
      <c r="F3244" s="59"/>
      <c r="G3244" s="59"/>
    </row>
    <row r="3245" spans="1:7" ht="15" customHeight="1" x14ac:dyDescent="0.3">
      <c r="A3245" s="58"/>
      <c r="B3245" s="58"/>
      <c r="C3245" s="58"/>
      <c r="D3245" s="58"/>
      <c r="E3245" s="58"/>
      <c r="F3245" s="59"/>
      <c r="G3245" s="59"/>
    </row>
    <row r="3246" spans="1:7" ht="15" customHeight="1" x14ac:dyDescent="0.3">
      <c r="A3246" s="58"/>
      <c r="B3246" s="58"/>
      <c r="C3246" s="58"/>
      <c r="D3246" s="58"/>
      <c r="E3246" s="58"/>
      <c r="F3246" s="59"/>
      <c r="G3246" s="59"/>
    </row>
    <row r="3247" spans="1:7" ht="15" customHeight="1" x14ac:dyDescent="0.3">
      <c r="A3247" s="58"/>
      <c r="B3247" s="58"/>
      <c r="C3247" s="58"/>
      <c r="D3247" s="58"/>
      <c r="E3247" s="58"/>
      <c r="F3247" s="59"/>
      <c r="G3247" s="59"/>
    </row>
    <row r="3248" spans="1:7" ht="15" customHeight="1" x14ac:dyDescent="0.3">
      <c r="A3248" s="58"/>
      <c r="B3248" s="58"/>
      <c r="C3248" s="58"/>
      <c r="D3248" s="58"/>
      <c r="E3248" s="58"/>
      <c r="F3248" s="59"/>
      <c r="G3248" s="59"/>
    </row>
    <row r="3249" spans="1:7" ht="15" customHeight="1" x14ac:dyDescent="0.3">
      <c r="A3249" s="58"/>
      <c r="B3249" s="58"/>
      <c r="C3249" s="58"/>
      <c r="D3249" s="58"/>
      <c r="E3249" s="58"/>
      <c r="F3249" s="59"/>
      <c r="G3249" s="59"/>
    </row>
    <row r="3250" spans="1:7" ht="15" customHeight="1" x14ac:dyDescent="0.3">
      <c r="A3250" s="58"/>
      <c r="B3250" s="58"/>
      <c r="C3250" s="58"/>
      <c r="D3250" s="58"/>
      <c r="E3250" s="58"/>
      <c r="F3250" s="59"/>
      <c r="G3250" s="59"/>
    </row>
    <row r="3251" spans="1:7" ht="15" customHeight="1" x14ac:dyDescent="0.3">
      <c r="A3251" s="58"/>
      <c r="B3251" s="58"/>
      <c r="C3251" s="58"/>
      <c r="D3251" s="58"/>
      <c r="E3251" s="58"/>
      <c r="F3251" s="59"/>
      <c r="G3251" s="59"/>
    </row>
    <row r="3252" spans="1:7" ht="15" customHeight="1" x14ac:dyDescent="0.3">
      <c r="A3252" s="58"/>
      <c r="B3252" s="58"/>
      <c r="C3252" s="58"/>
      <c r="D3252" s="58"/>
      <c r="E3252" s="58"/>
      <c r="F3252" s="59"/>
      <c r="G3252" s="59"/>
    </row>
    <row r="3253" spans="1:7" ht="15" customHeight="1" x14ac:dyDescent="0.3">
      <c r="A3253" s="58"/>
      <c r="B3253" s="58"/>
      <c r="C3253" s="58"/>
      <c r="D3253" s="58"/>
      <c r="E3253" s="58"/>
      <c r="F3253" s="59"/>
      <c r="G3253" s="59"/>
    </row>
    <row r="3254" spans="1:7" ht="15" customHeight="1" x14ac:dyDescent="0.3">
      <c r="A3254" s="58"/>
      <c r="B3254" s="58"/>
      <c r="C3254" s="58"/>
      <c r="D3254" s="58"/>
      <c r="E3254" s="58"/>
      <c r="F3254" s="59"/>
      <c r="G3254" s="59"/>
    </row>
    <row r="3255" spans="1:7" ht="15" customHeight="1" x14ac:dyDescent="0.3">
      <c r="A3255" s="58"/>
      <c r="B3255" s="58"/>
      <c r="C3255" s="58"/>
      <c r="D3255" s="58"/>
      <c r="E3255" s="58"/>
      <c r="F3255" s="59"/>
      <c r="G3255" s="59"/>
    </row>
    <row r="3256" spans="1:7" ht="15" customHeight="1" x14ac:dyDescent="0.3">
      <c r="A3256" s="58"/>
      <c r="B3256" s="58"/>
      <c r="C3256" s="58"/>
      <c r="D3256" s="58"/>
      <c r="E3256" s="58"/>
      <c r="F3256" s="59"/>
      <c r="G3256" s="59"/>
    </row>
    <row r="3257" spans="1:7" ht="15" customHeight="1" x14ac:dyDescent="0.3">
      <c r="A3257" s="58"/>
      <c r="B3257" s="58"/>
      <c r="C3257" s="58"/>
      <c r="D3257" s="58"/>
      <c r="E3257" s="58"/>
      <c r="F3257" s="59"/>
      <c r="G3257" s="59"/>
    </row>
    <row r="3258" spans="1:7" ht="15" customHeight="1" x14ac:dyDescent="0.3">
      <c r="A3258" s="58"/>
      <c r="B3258" s="58"/>
      <c r="C3258" s="58"/>
      <c r="D3258" s="58"/>
      <c r="E3258" s="58"/>
      <c r="F3258" s="59"/>
      <c r="G3258" s="59"/>
    </row>
    <row r="3259" spans="1:7" ht="15" customHeight="1" x14ac:dyDescent="0.3">
      <c r="A3259" s="58"/>
      <c r="B3259" s="58"/>
      <c r="C3259" s="58"/>
      <c r="D3259" s="58"/>
      <c r="E3259" s="58"/>
      <c r="F3259" s="59"/>
      <c r="G3259" s="59"/>
    </row>
    <row r="3260" spans="1:7" ht="15" customHeight="1" x14ac:dyDescent="0.3">
      <c r="A3260" s="58"/>
      <c r="B3260" s="58"/>
      <c r="C3260" s="58"/>
      <c r="D3260" s="58"/>
      <c r="E3260" s="58"/>
      <c r="F3260" s="59"/>
      <c r="G3260" s="59"/>
    </row>
    <row r="3261" spans="1:7" ht="15" customHeight="1" x14ac:dyDescent="0.3">
      <c r="A3261" s="58"/>
      <c r="B3261" s="58"/>
      <c r="C3261" s="58"/>
      <c r="D3261" s="58"/>
      <c r="E3261" s="58"/>
      <c r="F3261" s="59"/>
      <c r="G3261" s="59"/>
    </row>
    <row r="3262" spans="1:7" ht="15" customHeight="1" x14ac:dyDescent="0.3">
      <c r="A3262" s="58"/>
      <c r="B3262" s="58"/>
      <c r="C3262" s="58"/>
      <c r="D3262" s="58"/>
      <c r="E3262" s="58"/>
      <c r="F3262" s="59"/>
      <c r="G3262" s="59"/>
    </row>
    <row r="3263" spans="1:7" ht="15" customHeight="1" x14ac:dyDescent="0.3">
      <c r="A3263" s="58"/>
      <c r="B3263" s="58"/>
      <c r="C3263" s="58"/>
      <c r="D3263" s="58"/>
      <c r="E3263" s="58"/>
      <c r="F3263" s="59"/>
      <c r="G3263" s="59"/>
    </row>
    <row r="3264" spans="1:7" ht="15" customHeight="1" x14ac:dyDescent="0.3">
      <c r="A3264" s="58"/>
      <c r="B3264" s="58"/>
      <c r="C3264" s="58"/>
      <c r="D3264" s="58"/>
      <c r="E3264" s="58"/>
      <c r="F3264" s="59"/>
      <c r="G3264" s="59"/>
    </row>
    <row r="3265" spans="1:7" ht="15" customHeight="1" x14ac:dyDescent="0.3">
      <c r="A3265" s="58"/>
      <c r="B3265" s="58"/>
      <c r="C3265" s="58"/>
      <c r="D3265" s="58"/>
      <c r="E3265" s="58"/>
      <c r="F3265" s="59"/>
      <c r="G3265" s="59"/>
    </row>
    <row r="3266" spans="1:7" ht="15" customHeight="1" x14ac:dyDescent="0.3">
      <c r="A3266" s="58"/>
      <c r="B3266" s="58"/>
      <c r="C3266" s="58"/>
      <c r="D3266" s="58"/>
      <c r="E3266" s="58"/>
      <c r="F3266" s="59"/>
      <c r="G3266" s="59"/>
    </row>
    <row r="3267" spans="1:7" ht="15" customHeight="1" x14ac:dyDescent="0.3">
      <c r="A3267" s="58"/>
      <c r="B3267" s="58"/>
      <c r="C3267" s="58"/>
      <c r="D3267" s="58"/>
      <c r="E3267" s="58"/>
      <c r="F3267" s="59"/>
      <c r="G3267" s="59"/>
    </row>
    <row r="3268" spans="1:7" ht="15" customHeight="1" x14ac:dyDescent="0.3">
      <c r="A3268" s="58"/>
      <c r="B3268" s="58"/>
      <c r="C3268" s="58"/>
      <c r="D3268" s="58"/>
      <c r="E3268" s="58"/>
      <c r="F3268" s="59"/>
      <c r="G3268" s="59"/>
    </row>
    <row r="3269" spans="1:7" ht="15" customHeight="1" x14ac:dyDescent="0.3">
      <c r="A3269" s="58"/>
      <c r="B3269" s="58"/>
      <c r="C3269" s="58"/>
      <c r="D3269" s="58"/>
      <c r="E3269" s="58"/>
      <c r="F3269" s="59"/>
      <c r="G3269" s="59"/>
    </row>
    <row r="3270" spans="1:7" ht="15" customHeight="1" x14ac:dyDescent="0.3">
      <c r="A3270" s="58"/>
      <c r="B3270" s="58"/>
      <c r="C3270" s="58"/>
      <c r="D3270" s="58"/>
      <c r="E3270" s="58"/>
      <c r="F3270" s="59"/>
      <c r="G3270" s="59"/>
    </row>
    <row r="3271" spans="1:7" ht="15" customHeight="1" x14ac:dyDescent="0.3">
      <c r="A3271" s="58"/>
      <c r="B3271" s="58"/>
      <c r="C3271" s="58"/>
      <c r="D3271" s="58"/>
      <c r="E3271" s="58"/>
      <c r="F3271" s="59"/>
      <c r="G3271" s="59"/>
    </row>
    <row r="3272" spans="1:7" ht="15" customHeight="1" x14ac:dyDescent="0.3">
      <c r="A3272" s="58"/>
      <c r="B3272" s="58"/>
      <c r="C3272" s="58"/>
      <c r="D3272" s="58"/>
      <c r="E3272" s="58"/>
      <c r="F3272" s="59"/>
      <c r="G3272" s="59"/>
    </row>
    <row r="3273" spans="1:7" ht="15" customHeight="1" x14ac:dyDescent="0.3">
      <c r="A3273" s="58"/>
      <c r="B3273" s="58"/>
      <c r="C3273" s="58"/>
      <c r="D3273" s="58"/>
      <c r="E3273" s="58"/>
      <c r="F3273" s="59"/>
      <c r="G3273" s="59"/>
    </row>
    <row r="3274" spans="1:7" ht="15" customHeight="1" x14ac:dyDescent="0.3">
      <c r="A3274" s="58"/>
      <c r="B3274" s="58"/>
      <c r="C3274" s="58"/>
      <c r="D3274" s="58"/>
      <c r="E3274" s="58"/>
      <c r="F3274" s="59"/>
      <c r="G3274" s="59"/>
    </row>
    <row r="3275" spans="1:7" ht="15" customHeight="1" x14ac:dyDescent="0.3">
      <c r="A3275" s="58"/>
      <c r="B3275" s="58"/>
      <c r="C3275" s="58"/>
      <c r="D3275" s="58"/>
      <c r="E3275" s="58"/>
      <c r="F3275" s="59"/>
      <c r="G3275" s="59"/>
    </row>
    <row r="3276" spans="1:7" ht="15" customHeight="1" x14ac:dyDescent="0.3">
      <c r="A3276" s="58"/>
      <c r="B3276" s="58"/>
      <c r="C3276" s="58"/>
      <c r="D3276" s="58"/>
      <c r="E3276" s="58"/>
      <c r="F3276" s="59"/>
      <c r="G3276" s="59"/>
    </row>
    <row r="3277" spans="1:7" ht="15" customHeight="1" x14ac:dyDescent="0.3">
      <c r="A3277" s="58"/>
      <c r="B3277" s="58"/>
      <c r="C3277" s="58"/>
      <c r="D3277" s="58"/>
      <c r="E3277" s="58"/>
      <c r="F3277" s="59"/>
      <c r="G3277" s="59"/>
    </row>
    <row r="3278" spans="1:7" ht="15" customHeight="1" x14ac:dyDescent="0.3">
      <c r="A3278" s="58"/>
      <c r="B3278" s="58"/>
      <c r="C3278" s="58"/>
      <c r="D3278" s="58"/>
      <c r="E3278" s="58"/>
      <c r="F3278" s="59"/>
      <c r="G3278" s="59"/>
    </row>
    <row r="3279" spans="1:7" ht="15" customHeight="1" x14ac:dyDescent="0.3">
      <c r="A3279" s="58"/>
      <c r="B3279" s="58"/>
      <c r="C3279" s="58"/>
      <c r="D3279" s="58"/>
      <c r="E3279" s="58"/>
      <c r="F3279" s="59"/>
      <c r="G3279" s="59"/>
    </row>
    <row r="3280" spans="1:7" ht="15" customHeight="1" x14ac:dyDescent="0.3">
      <c r="A3280" s="58"/>
      <c r="B3280" s="58"/>
      <c r="C3280" s="58"/>
      <c r="D3280" s="58"/>
      <c r="E3280" s="58"/>
      <c r="F3280" s="59"/>
      <c r="G3280" s="59"/>
    </row>
    <row r="3281" spans="1:7" ht="15" customHeight="1" x14ac:dyDescent="0.3">
      <c r="A3281" s="58"/>
      <c r="B3281" s="58"/>
      <c r="C3281" s="58"/>
      <c r="D3281" s="58"/>
      <c r="E3281" s="58"/>
      <c r="F3281" s="59"/>
      <c r="G3281" s="59"/>
    </row>
    <row r="3282" spans="1:7" ht="15" customHeight="1" x14ac:dyDescent="0.3">
      <c r="A3282" s="58"/>
      <c r="B3282" s="58"/>
      <c r="C3282" s="58"/>
      <c r="D3282" s="58"/>
      <c r="E3282" s="58"/>
      <c r="F3282" s="59"/>
      <c r="G3282" s="59"/>
    </row>
    <row r="3283" spans="1:7" ht="15" customHeight="1" x14ac:dyDescent="0.3">
      <c r="A3283" s="58"/>
      <c r="B3283" s="58"/>
      <c r="C3283" s="58"/>
      <c r="D3283" s="58"/>
      <c r="E3283" s="58"/>
      <c r="F3283" s="59"/>
      <c r="G3283" s="59"/>
    </row>
    <row r="3284" spans="1:7" ht="15" customHeight="1" x14ac:dyDescent="0.3">
      <c r="A3284" s="58"/>
      <c r="B3284" s="58"/>
      <c r="C3284" s="58"/>
      <c r="D3284" s="58"/>
      <c r="E3284" s="58"/>
      <c r="F3284" s="59"/>
      <c r="G3284" s="59"/>
    </row>
    <row r="3285" spans="1:7" ht="15" customHeight="1" x14ac:dyDescent="0.3">
      <c r="A3285" s="58"/>
      <c r="B3285" s="58"/>
      <c r="C3285" s="58"/>
      <c r="D3285" s="58"/>
      <c r="E3285" s="58"/>
      <c r="F3285" s="59"/>
      <c r="G3285" s="59"/>
    </row>
    <row r="3286" spans="1:7" ht="15" customHeight="1" x14ac:dyDescent="0.3">
      <c r="A3286" s="58"/>
      <c r="B3286" s="58"/>
      <c r="C3286" s="58"/>
      <c r="D3286" s="58"/>
      <c r="E3286" s="58"/>
      <c r="F3286" s="59"/>
      <c r="G3286" s="59"/>
    </row>
    <row r="3287" spans="1:7" ht="15" customHeight="1" x14ac:dyDescent="0.3">
      <c r="A3287" s="58"/>
      <c r="B3287" s="58"/>
      <c r="C3287" s="58"/>
      <c r="D3287" s="58"/>
      <c r="E3287" s="58"/>
      <c r="F3287" s="59"/>
      <c r="G3287" s="59"/>
    </row>
    <row r="3288" spans="1:7" ht="15" customHeight="1" x14ac:dyDescent="0.3">
      <c r="A3288" s="58"/>
      <c r="B3288" s="58"/>
      <c r="C3288" s="58"/>
      <c r="D3288" s="58"/>
      <c r="E3288" s="58"/>
      <c r="F3288" s="59"/>
      <c r="G3288" s="59"/>
    </row>
    <row r="3289" spans="1:7" ht="15" customHeight="1" x14ac:dyDescent="0.3">
      <c r="A3289" s="58"/>
      <c r="B3289" s="58"/>
      <c r="C3289" s="58"/>
      <c r="D3289" s="58"/>
      <c r="E3289" s="58"/>
      <c r="F3289" s="59"/>
      <c r="G3289" s="59"/>
    </row>
    <row r="3290" spans="1:7" ht="15" customHeight="1" x14ac:dyDescent="0.3">
      <c r="A3290" s="58"/>
      <c r="B3290" s="58"/>
      <c r="C3290" s="58"/>
      <c r="D3290" s="58"/>
      <c r="E3290" s="58"/>
      <c r="F3290" s="59"/>
      <c r="G3290" s="59"/>
    </row>
    <row r="3291" spans="1:7" ht="15" customHeight="1" x14ac:dyDescent="0.3">
      <c r="A3291" s="58"/>
      <c r="B3291" s="58"/>
      <c r="C3291" s="58"/>
      <c r="D3291" s="58"/>
      <c r="E3291" s="58"/>
      <c r="F3291" s="59"/>
      <c r="G3291" s="59"/>
    </row>
    <row r="3292" spans="1:7" ht="15" customHeight="1" x14ac:dyDescent="0.3">
      <c r="A3292" s="58"/>
      <c r="B3292" s="58"/>
      <c r="C3292" s="58"/>
      <c r="D3292" s="58"/>
      <c r="E3292" s="58"/>
      <c r="F3292" s="59"/>
      <c r="G3292" s="59"/>
    </row>
    <row r="3293" spans="1:7" ht="15" customHeight="1" x14ac:dyDescent="0.3">
      <c r="A3293" s="58"/>
      <c r="B3293" s="58"/>
      <c r="C3293" s="58"/>
      <c r="D3293" s="58"/>
      <c r="E3293" s="58"/>
      <c r="F3293" s="59"/>
      <c r="G3293" s="59"/>
    </row>
    <row r="3294" spans="1:7" ht="15" customHeight="1" x14ac:dyDescent="0.3">
      <c r="A3294" s="58"/>
      <c r="B3294" s="58"/>
      <c r="C3294" s="58"/>
      <c r="D3294" s="58"/>
      <c r="E3294" s="58"/>
      <c r="F3294" s="59"/>
      <c r="G3294" s="59"/>
    </row>
    <row r="3295" spans="1:7" ht="15" customHeight="1" x14ac:dyDescent="0.3">
      <c r="A3295" s="58"/>
      <c r="B3295" s="58"/>
      <c r="C3295" s="58"/>
      <c r="D3295" s="58"/>
      <c r="E3295" s="58"/>
      <c r="F3295" s="59"/>
      <c r="G3295" s="59"/>
    </row>
    <row r="3296" spans="1:7" ht="15" customHeight="1" x14ac:dyDescent="0.3">
      <c r="A3296" s="58"/>
      <c r="B3296" s="58"/>
      <c r="C3296" s="58"/>
      <c r="D3296" s="58"/>
      <c r="E3296" s="58"/>
      <c r="F3296" s="59"/>
      <c r="G3296" s="59"/>
    </row>
    <row r="3297" spans="1:7" ht="15" customHeight="1" x14ac:dyDescent="0.3">
      <c r="A3297" s="58"/>
      <c r="B3297" s="58"/>
      <c r="C3297" s="58"/>
      <c r="D3297" s="58"/>
      <c r="E3297" s="58"/>
      <c r="F3297" s="59"/>
      <c r="G3297" s="59"/>
    </row>
    <row r="3298" spans="1:7" ht="15" customHeight="1" x14ac:dyDescent="0.3">
      <c r="A3298" s="58"/>
      <c r="B3298" s="58"/>
      <c r="C3298" s="58"/>
      <c r="D3298" s="58"/>
      <c r="E3298" s="58"/>
      <c r="F3298" s="59"/>
      <c r="G3298" s="59"/>
    </row>
    <row r="3299" spans="1:7" ht="15" customHeight="1" x14ac:dyDescent="0.3">
      <c r="A3299" s="58"/>
      <c r="B3299" s="58"/>
      <c r="C3299" s="58"/>
      <c r="D3299" s="58"/>
      <c r="E3299" s="58"/>
      <c r="F3299" s="59"/>
      <c r="G3299" s="59"/>
    </row>
    <row r="3300" spans="1:7" ht="15" customHeight="1" x14ac:dyDescent="0.3">
      <c r="A3300" s="58"/>
      <c r="B3300" s="58"/>
      <c r="C3300" s="58"/>
      <c r="D3300" s="58"/>
      <c r="E3300" s="58"/>
      <c r="F3300" s="59"/>
      <c r="G3300" s="59"/>
    </row>
    <row r="3301" spans="1:7" ht="15" customHeight="1" x14ac:dyDescent="0.3">
      <c r="A3301" s="58"/>
      <c r="B3301" s="58"/>
      <c r="C3301" s="58"/>
      <c r="D3301" s="58"/>
      <c r="E3301" s="58"/>
      <c r="F3301" s="59"/>
      <c r="G3301" s="59"/>
    </row>
    <row r="3302" spans="1:7" ht="15" customHeight="1" x14ac:dyDescent="0.3">
      <c r="A3302" s="58"/>
      <c r="B3302" s="58"/>
      <c r="C3302" s="58"/>
      <c r="D3302" s="58"/>
      <c r="E3302" s="58"/>
      <c r="F3302" s="59"/>
      <c r="G3302" s="59"/>
    </row>
    <row r="3303" spans="1:7" ht="15" customHeight="1" x14ac:dyDescent="0.3">
      <c r="A3303" s="58"/>
      <c r="B3303" s="58"/>
      <c r="C3303" s="58"/>
      <c r="D3303" s="58"/>
      <c r="E3303" s="58"/>
      <c r="F3303" s="59"/>
      <c r="G3303" s="59"/>
    </row>
    <row r="3304" spans="1:7" ht="15" customHeight="1" x14ac:dyDescent="0.3">
      <c r="A3304" s="58"/>
      <c r="B3304" s="58"/>
      <c r="C3304" s="58"/>
      <c r="D3304" s="58"/>
      <c r="E3304" s="58"/>
      <c r="F3304" s="59"/>
      <c r="G3304" s="59"/>
    </row>
    <row r="3305" spans="1:7" ht="15" customHeight="1" x14ac:dyDescent="0.3">
      <c r="A3305" s="58"/>
      <c r="B3305" s="58"/>
      <c r="C3305" s="58"/>
      <c r="D3305" s="58"/>
      <c r="E3305" s="58"/>
      <c r="F3305" s="59"/>
      <c r="G3305" s="59"/>
    </row>
    <row r="3306" spans="1:7" ht="15" customHeight="1" x14ac:dyDescent="0.3">
      <c r="A3306" s="58"/>
      <c r="B3306" s="58"/>
      <c r="C3306" s="58"/>
      <c r="D3306" s="58"/>
      <c r="E3306" s="58"/>
      <c r="F3306" s="59"/>
      <c r="G3306" s="59"/>
    </row>
    <row r="3307" spans="1:7" ht="15" customHeight="1" x14ac:dyDescent="0.3">
      <c r="A3307" s="58"/>
      <c r="B3307" s="58"/>
      <c r="C3307" s="58"/>
      <c r="D3307" s="58"/>
      <c r="E3307" s="58"/>
      <c r="F3307" s="59"/>
      <c r="G3307" s="59"/>
    </row>
    <row r="3308" spans="1:7" ht="15" customHeight="1" x14ac:dyDescent="0.3">
      <c r="A3308" s="58"/>
      <c r="B3308" s="58"/>
      <c r="C3308" s="58"/>
      <c r="D3308" s="58"/>
      <c r="E3308" s="58"/>
      <c r="F3308" s="59"/>
      <c r="G3308" s="59"/>
    </row>
    <row r="3309" spans="1:7" ht="15" customHeight="1" x14ac:dyDescent="0.3">
      <c r="A3309" s="58"/>
      <c r="B3309" s="58"/>
      <c r="C3309" s="58"/>
      <c r="D3309" s="58"/>
      <c r="E3309" s="58"/>
      <c r="F3309" s="59"/>
      <c r="G3309" s="59"/>
    </row>
    <row r="3310" spans="1:7" ht="15" customHeight="1" x14ac:dyDescent="0.3">
      <c r="A3310" s="58"/>
      <c r="B3310" s="58"/>
      <c r="C3310" s="58"/>
      <c r="D3310" s="58"/>
      <c r="E3310" s="58"/>
      <c r="F3310" s="59"/>
      <c r="G3310" s="59"/>
    </row>
    <row r="3311" spans="1:7" ht="15" customHeight="1" x14ac:dyDescent="0.3">
      <c r="A3311" s="58"/>
      <c r="B3311" s="58"/>
      <c r="C3311" s="58"/>
      <c r="D3311" s="58"/>
      <c r="E3311" s="58"/>
      <c r="F3311" s="59"/>
      <c r="G3311" s="59"/>
    </row>
    <row r="3312" spans="1:7" ht="15" customHeight="1" x14ac:dyDescent="0.3">
      <c r="A3312" s="58"/>
      <c r="B3312" s="58"/>
      <c r="C3312" s="58"/>
      <c r="D3312" s="58"/>
      <c r="E3312" s="58"/>
      <c r="F3312" s="59"/>
      <c r="G3312" s="59"/>
    </row>
    <row r="3313" spans="1:7" ht="15" customHeight="1" x14ac:dyDescent="0.3">
      <c r="A3313" s="58"/>
      <c r="B3313" s="58"/>
      <c r="C3313" s="58"/>
      <c r="D3313" s="58"/>
      <c r="E3313" s="58"/>
      <c r="F3313" s="59"/>
      <c r="G3313" s="59"/>
    </row>
    <row r="3314" spans="1:7" ht="15" customHeight="1" x14ac:dyDescent="0.3">
      <c r="A3314" s="58"/>
      <c r="B3314" s="58"/>
      <c r="C3314" s="58"/>
      <c r="D3314" s="58"/>
      <c r="E3314" s="58"/>
      <c r="F3314" s="59"/>
      <c r="G3314" s="59"/>
    </row>
    <row r="3315" spans="1:7" ht="15" customHeight="1" x14ac:dyDescent="0.3">
      <c r="A3315" s="58"/>
      <c r="B3315" s="58"/>
      <c r="C3315" s="58"/>
      <c r="D3315" s="58"/>
      <c r="E3315" s="58"/>
      <c r="F3315" s="59"/>
      <c r="G3315" s="59"/>
    </row>
    <row r="3316" spans="1:7" ht="15" customHeight="1" x14ac:dyDescent="0.3">
      <c r="A3316" s="58"/>
      <c r="B3316" s="58"/>
      <c r="C3316" s="58"/>
      <c r="D3316" s="58"/>
      <c r="E3316" s="58"/>
      <c r="F3316" s="59"/>
      <c r="G3316" s="59"/>
    </row>
    <row r="3317" spans="1:7" ht="15" customHeight="1" x14ac:dyDescent="0.3">
      <c r="A3317" s="58"/>
      <c r="B3317" s="58"/>
      <c r="C3317" s="58"/>
      <c r="D3317" s="58"/>
      <c r="E3317" s="58"/>
      <c r="F3317" s="59"/>
      <c r="G3317" s="59"/>
    </row>
    <row r="3318" spans="1:7" ht="15" customHeight="1" x14ac:dyDescent="0.3">
      <c r="A3318" s="58"/>
      <c r="B3318" s="58"/>
      <c r="C3318" s="58"/>
      <c r="D3318" s="58"/>
      <c r="E3318" s="58"/>
      <c r="F3318" s="59"/>
      <c r="G3318" s="59"/>
    </row>
    <row r="3319" spans="1:7" ht="15" customHeight="1" x14ac:dyDescent="0.3">
      <c r="A3319" s="58"/>
      <c r="B3319" s="58"/>
      <c r="C3319" s="58"/>
      <c r="D3319" s="58"/>
      <c r="E3319" s="58"/>
      <c r="F3319" s="59"/>
      <c r="G3319" s="59"/>
    </row>
    <row r="3320" spans="1:7" ht="15" customHeight="1" x14ac:dyDescent="0.3">
      <c r="A3320" s="58"/>
      <c r="B3320" s="58"/>
      <c r="C3320" s="58"/>
      <c r="D3320" s="58"/>
      <c r="E3320" s="58"/>
      <c r="F3320" s="59"/>
      <c r="G3320" s="59"/>
    </row>
    <row r="3321" spans="1:7" ht="15" customHeight="1" x14ac:dyDescent="0.3">
      <c r="A3321" s="58"/>
      <c r="B3321" s="58"/>
      <c r="C3321" s="58"/>
      <c r="D3321" s="58"/>
      <c r="E3321" s="58"/>
      <c r="F3321" s="59"/>
      <c r="G3321" s="59"/>
    </row>
    <row r="3322" spans="1:7" ht="15" customHeight="1" x14ac:dyDescent="0.3">
      <c r="A3322" s="58"/>
      <c r="B3322" s="58"/>
      <c r="C3322" s="58"/>
      <c r="D3322" s="58"/>
      <c r="E3322" s="58"/>
      <c r="F3322" s="59"/>
      <c r="G3322" s="59"/>
    </row>
    <row r="3323" spans="1:7" ht="15" customHeight="1" x14ac:dyDescent="0.3">
      <c r="A3323" s="58"/>
      <c r="B3323" s="58"/>
      <c r="C3323" s="58"/>
      <c r="D3323" s="58"/>
      <c r="E3323" s="58"/>
      <c r="F3323" s="59"/>
      <c r="G3323" s="59"/>
    </row>
    <row r="3324" spans="1:7" ht="15" customHeight="1" x14ac:dyDescent="0.3">
      <c r="A3324" s="58"/>
      <c r="B3324" s="58"/>
      <c r="C3324" s="58"/>
      <c r="D3324" s="58"/>
      <c r="E3324" s="58"/>
      <c r="F3324" s="59"/>
      <c r="G3324" s="59"/>
    </row>
    <row r="3325" spans="1:7" ht="15" customHeight="1" x14ac:dyDescent="0.3">
      <c r="A3325" s="58"/>
      <c r="B3325" s="58"/>
      <c r="C3325" s="58"/>
      <c r="D3325" s="58"/>
      <c r="E3325" s="58"/>
      <c r="F3325" s="59"/>
      <c r="G3325" s="59"/>
    </row>
    <row r="3326" spans="1:7" ht="15" customHeight="1" x14ac:dyDescent="0.3">
      <c r="A3326" s="58"/>
      <c r="B3326" s="58"/>
      <c r="C3326" s="58"/>
      <c r="D3326" s="58"/>
      <c r="E3326" s="58"/>
      <c r="F3326" s="59"/>
      <c r="G3326" s="59"/>
    </row>
    <row r="3327" spans="1:7" ht="15" customHeight="1" x14ac:dyDescent="0.3">
      <c r="A3327" s="58"/>
      <c r="B3327" s="58"/>
      <c r="C3327" s="58"/>
      <c r="D3327" s="58"/>
      <c r="E3327" s="58"/>
      <c r="F3327" s="59"/>
      <c r="G3327" s="59"/>
    </row>
    <row r="3328" spans="1:7" ht="15" customHeight="1" x14ac:dyDescent="0.3">
      <c r="A3328" s="58"/>
      <c r="B3328" s="58"/>
      <c r="C3328" s="58"/>
      <c r="D3328" s="58"/>
      <c r="E3328" s="58"/>
      <c r="F3328" s="59"/>
      <c r="G3328" s="59"/>
    </row>
    <row r="3329" spans="1:7" ht="15" customHeight="1" x14ac:dyDescent="0.3">
      <c r="A3329" s="58"/>
      <c r="B3329" s="58"/>
      <c r="C3329" s="58"/>
      <c r="D3329" s="58"/>
      <c r="E3329" s="58"/>
      <c r="F3329" s="59"/>
      <c r="G3329" s="59"/>
    </row>
    <row r="3330" spans="1:7" ht="15" customHeight="1" x14ac:dyDescent="0.3">
      <c r="A3330" s="58"/>
      <c r="B3330" s="58"/>
      <c r="C3330" s="58"/>
      <c r="D3330" s="58"/>
      <c r="E3330" s="58"/>
      <c r="F3330" s="59"/>
      <c r="G3330" s="59"/>
    </row>
    <row r="3331" spans="1:7" ht="15" customHeight="1" x14ac:dyDescent="0.3">
      <c r="A3331" s="58"/>
      <c r="B3331" s="58"/>
      <c r="C3331" s="58"/>
      <c r="D3331" s="58"/>
      <c r="E3331" s="58"/>
      <c r="F3331" s="59"/>
      <c r="G3331" s="59"/>
    </row>
    <row r="3332" spans="1:7" ht="15" customHeight="1" x14ac:dyDescent="0.3">
      <c r="A3332" s="58"/>
      <c r="B3332" s="58"/>
      <c r="C3332" s="58"/>
      <c r="D3332" s="58"/>
      <c r="E3332" s="58"/>
      <c r="F3332" s="59"/>
      <c r="G3332" s="59"/>
    </row>
    <row r="3333" spans="1:7" ht="15" customHeight="1" x14ac:dyDescent="0.3">
      <c r="A3333" s="58"/>
      <c r="B3333" s="58"/>
      <c r="C3333" s="58"/>
      <c r="D3333" s="58"/>
      <c r="E3333" s="58"/>
      <c r="F3333" s="59"/>
      <c r="G3333" s="59"/>
    </row>
    <row r="3334" spans="1:7" ht="15" customHeight="1" x14ac:dyDescent="0.3">
      <c r="A3334" s="58"/>
      <c r="B3334" s="58"/>
      <c r="C3334" s="58"/>
      <c r="D3334" s="58"/>
      <c r="E3334" s="58"/>
      <c r="F3334" s="59"/>
      <c r="G3334" s="59"/>
    </row>
    <row r="3335" spans="1:7" ht="15" customHeight="1" x14ac:dyDescent="0.3">
      <c r="A3335" s="58"/>
      <c r="B3335" s="58"/>
      <c r="C3335" s="58"/>
      <c r="D3335" s="58"/>
      <c r="E3335" s="58"/>
      <c r="F3335" s="59"/>
      <c r="G3335" s="59"/>
    </row>
    <row r="3336" spans="1:7" ht="15" customHeight="1" x14ac:dyDescent="0.3">
      <c r="A3336" s="58"/>
      <c r="B3336" s="58"/>
      <c r="C3336" s="58"/>
      <c r="D3336" s="58"/>
      <c r="E3336" s="58"/>
      <c r="F3336" s="59"/>
      <c r="G3336" s="59"/>
    </row>
    <row r="3337" spans="1:7" ht="15" customHeight="1" x14ac:dyDescent="0.3">
      <c r="A3337" s="58"/>
      <c r="B3337" s="58"/>
      <c r="C3337" s="58"/>
      <c r="D3337" s="58"/>
      <c r="E3337" s="58"/>
      <c r="F3337" s="59"/>
      <c r="G3337" s="59"/>
    </row>
    <row r="3338" spans="1:7" ht="15" customHeight="1" x14ac:dyDescent="0.3">
      <c r="A3338" s="58"/>
      <c r="B3338" s="58"/>
      <c r="C3338" s="58"/>
      <c r="D3338" s="58"/>
      <c r="E3338" s="58"/>
      <c r="F3338" s="59"/>
      <c r="G3338" s="59"/>
    </row>
    <row r="3339" spans="1:7" ht="15" customHeight="1" x14ac:dyDescent="0.3">
      <c r="A3339" s="58"/>
      <c r="B3339" s="58"/>
      <c r="C3339" s="58"/>
      <c r="D3339" s="58"/>
      <c r="E3339" s="58"/>
      <c r="F3339" s="59"/>
      <c r="G3339" s="59"/>
    </row>
    <row r="3340" spans="1:7" ht="15" customHeight="1" x14ac:dyDescent="0.3">
      <c r="A3340" s="58"/>
      <c r="B3340" s="58"/>
      <c r="C3340" s="58"/>
      <c r="D3340" s="58"/>
      <c r="E3340" s="58"/>
      <c r="F3340" s="59"/>
      <c r="G3340" s="59"/>
    </row>
    <row r="3341" spans="1:7" ht="15" customHeight="1" x14ac:dyDescent="0.3">
      <c r="A3341" s="58"/>
      <c r="B3341" s="58"/>
      <c r="C3341" s="58"/>
      <c r="D3341" s="58"/>
      <c r="E3341" s="58"/>
      <c r="F3341" s="59"/>
      <c r="G3341" s="59"/>
    </row>
    <row r="3342" spans="1:7" ht="15" customHeight="1" x14ac:dyDescent="0.3">
      <c r="A3342" s="58"/>
      <c r="B3342" s="58"/>
      <c r="C3342" s="58"/>
      <c r="D3342" s="58"/>
      <c r="E3342" s="58"/>
      <c r="F3342" s="59"/>
      <c r="G3342" s="59"/>
    </row>
    <row r="3343" spans="1:7" ht="15" customHeight="1" x14ac:dyDescent="0.3">
      <c r="A3343" s="58"/>
      <c r="B3343" s="58"/>
      <c r="C3343" s="58"/>
      <c r="D3343" s="58"/>
      <c r="E3343" s="58"/>
      <c r="F3343" s="59"/>
      <c r="G3343" s="59"/>
    </row>
    <row r="3344" spans="1:7" ht="15" customHeight="1" x14ac:dyDescent="0.3">
      <c r="A3344" s="58"/>
      <c r="B3344" s="58"/>
      <c r="C3344" s="58"/>
      <c r="D3344" s="58"/>
      <c r="E3344" s="58"/>
      <c r="F3344" s="59"/>
      <c r="G3344" s="59"/>
    </row>
    <row r="3345" spans="1:7" ht="15" customHeight="1" x14ac:dyDescent="0.3">
      <c r="A3345" s="58"/>
      <c r="B3345" s="58"/>
      <c r="C3345" s="58"/>
      <c r="D3345" s="58"/>
      <c r="E3345" s="58"/>
      <c r="F3345" s="59"/>
      <c r="G3345" s="59"/>
    </row>
    <row r="3346" spans="1:7" ht="15" customHeight="1" x14ac:dyDescent="0.3">
      <c r="A3346" s="58"/>
      <c r="B3346" s="58"/>
      <c r="C3346" s="58"/>
      <c r="D3346" s="58"/>
      <c r="E3346" s="58"/>
      <c r="F3346" s="59"/>
      <c r="G3346" s="59"/>
    </row>
    <row r="3347" spans="1:7" ht="15" customHeight="1" x14ac:dyDescent="0.3">
      <c r="A3347" s="58"/>
      <c r="B3347" s="58"/>
      <c r="C3347" s="58"/>
      <c r="D3347" s="58"/>
      <c r="E3347" s="58"/>
      <c r="F3347" s="59"/>
      <c r="G3347" s="59"/>
    </row>
    <row r="3348" spans="1:7" ht="15" customHeight="1" x14ac:dyDescent="0.3">
      <c r="A3348" s="58"/>
      <c r="B3348" s="58"/>
      <c r="C3348" s="58"/>
      <c r="D3348" s="58"/>
      <c r="E3348" s="58"/>
      <c r="F3348" s="59"/>
      <c r="G3348" s="59"/>
    </row>
    <row r="3349" spans="1:7" ht="15" customHeight="1" x14ac:dyDescent="0.3">
      <c r="A3349" s="58"/>
      <c r="B3349" s="58"/>
      <c r="C3349" s="58"/>
      <c r="D3349" s="58"/>
      <c r="E3349" s="58"/>
      <c r="F3349" s="59"/>
      <c r="G3349" s="59"/>
    </row>
    <row r="3350" spans="1:7" ht="15" customHeight="1" x14ac:dyDescent="0.3">
      <c r="A3350" s="58"/>
      <c r="B3350" s="58"/>
      <c r="C3350" s="58"/>
      <c r="D3350" s="58"/>
      <c r="E3350" s="58"/>
      <c r="F3350" s="59"/>
      <c r="G3350" s="59"/>
    </row>
    <row r="3351" spans="1:7" ht="15" customHeight="1" x14ac:dyDescent="0.3">
      <c r="A3351" s="58"/>
      <c r="B3351" s="58"/>
      <c r="C3351" s="58"/>
      <c r="D3351" s="58"/>
      <c r="E3351" s="58"/>
      <c r="F3351" s="59"/>
      <c r="G3351" s="59"/>
    </row>
    <row r="3352" spans="1:7" ht="15" customHeight="1" x14ac:dyDescent="0.3">
      <c r="A3352" s="58"/>
      <c r="B3352" s="58"/>
      <c r="C3352" s="58"/>
      <c r="D3352" s="58"/>
      <c r="E3352" s="58"/>
      <c r="F3352" s="59"/>
      <c r="G3352" s="59"/>
    </row>
    <row r="3353" spans="1:7" ht="15" customHeight="1" x14ac:dyDescent="0.3">
      <c r="A3353" s="58"/>
      <c r="B3353" s="58"/>
      <c r="C3353" s="58"/>
      <c r="D3353" s="58"/>
      <c r="E3353" s="58"/>
      <c r="F3353" s="59"/>
      <c r="G3353" s="59"/>
    </row>
    <row r="3354" spans="1:7" ht="15" customHeight="1" x14ac:dyDescent="0.3">
      <c r="A3354" s="58"/>
      <c r="B3354" s="58"/>
      <c r="C3354" s="58"/>
      <c r="D3354" s="58"/>
      <c r="E3354" s="58"/>
      <c r="F3354" s="59"/>
      <c r="G3354" s="59"/>
    </row>
    <row r="3355" spans="1:7" ht="15" customHeight="1" x14ac:dyDescent="0.3">
      <c r="A3355" s="58"/>
      <c r="B3355" s="58"/>
      <c r="C3355" s="58"/>
      <c r="D3355" s="58"/>
      <c r="E3355" s="58"/>
      <c r="F3355" s="59"/>
      <c r="G3355" s="59"/>
    </row>
    <row r="3356" spans="1:7" ht="15" customHeight="1" x14ac:dyDescent="0.3">
      <c r="A3356" s="58"/>
      <c r="B3356" s="58"/>
      <c r="C3356" s="58"/>
      <c r="D3356" s="58"/>
      <c r="E3356" s="58"/>
      <c r="F3356" s="59"/>
      <c r="G3356" s="59"/>
    </row>
    <row r="3357" spans="1:7" ht="15" customHeight="1" x14ac:dyDescent="0.3">
      <c r="A3357" s="58"/>
      <c r="B3357" s="58"/>
      <c r="C3357" s="58"/>
      <c r="D3357" s="58"/>
      <c r="E3357" s="58"/>
      <c r="F3357" s="59"/>
      <c r="G3357" s="59"/>
    </row>
    <row r="3358" spans="1:7" ht="15" customHeight="1" x14ac:dyDescent="0.3">
      <c r="A3358" s="58"/>
      <c r="B3358" s="58"/>
      <c r="C3358" s="58"/>
      <c r="D3358" s="58"/>
      <c r="E3358" s="58"/>
      <c r="F3358" s="59"/>
      <c r="G3358" s="59"/>
    </row>
    <row r="3359" spans="1:7" ht="15" customHeight="1" x14ac:dyDescent="0.3">
      <c r="A3359" s="58"/>
      <c r="B3359" s="58"/>
      <c r="C3359" s="58"/>
      <c r="D3359" s="58"/>
      <c r="E3359" s="58"/>
      <c r="F3359" s="59"/>
      <c r="G3359" s="59"/>
    </row>
    <row r="3360" spans="1:7" ht="15" customHeight="1" x14ac:dyDescent="0.3">
      <c r="A3360" s="58"/>
      <c r="B3360" s="58"/>
      <c r="C3360" s="58"/>
      <c r="D3360" s="58"/>
      <c r="E3360" s="58"/>
      <c r="F3360" s="59"/>
      <c r="G3360" s="59"/>
    </row>
    <row r="3361" spans="1:7" ht="15" customHeight="1" x14ac:dyDescent="0.3">
      <c r="A3361" s="58"/>
      <c r="B3361" s="58"/>
      <c r="C3361" s="58"/>
      <c r="D3361" s="58"/>
      <c r="E3361" s="58"/>
      <c r="F3361" s="59"/>
      <c r="G3361" s="59"/>
    </row>
    <row r="3362" spans="1:7" ht="15" customHeight="1" x14ac:dyDescent="0.3">
      <c r="A3362" s="58"/>
      <c r="B3362" s="58"/>
      <c r="C3362" s="58"/>
      <c r="D3362" s="58"/>
      <c r="E3362" s="58"/>
      <c r="F3362" s="59"/>
      <c r="G3362" s="59"/>
    </row>
    <row r="3363" spans="1:7" ht="15" customHeight="1" x14ac:dyDescent="0.3">
      <c r="A3363" s="58"/>
      <c r="B3363" s="58"/>
      <c r="C3363" s="58"/>
      <c r="D3363" s="58"/>
      <c r="E3363" s="58"/>
      <c r="F3363" s="59"/>
      <c r="G3363" s="59"/>
    </row>
    <row r="3364" spans="1:7" ht="15" customHeight="1" x14ac:dyDescent="0.3">
      <c r="A3364" s="58"/>
      <c r="B3364" s="58"/>
      <c r="C3364" s="58"/>
      <c r="D3364" s="58"/>
      <c r="E3364" s="58"/>
      <c r="F3364" s="59"/>
      <c r="G3364" s="59"/>
    </row>
    <row r="3365" spans="1:7" ht="15" customHeight="1" x14ac:dyDescent="0.3">
      <c r="A3365" s="58"/>
      <c r="B3365" s="58"/>
      <c r="C3365" s="58"/>
      <c r="D3365" s="58"/>
      <c r="E3365" s="58"/>
      <c r="F3365" s="59"/>
      <c r="G3365" s="59"/>
    </row>
    <row r="3366" spans="1:7" ht="18.75" x14ac:dyDescent="0.3">
      <c r="A3366" s="58"/>
      <c r="B3366" s="58"/>
      <c r="C3366" s="58"/>
      <c r="D3366" s="58"/>
      <c r="E3366" s="58"/>
      <c r="F3366" s="59"/>
      <c r="G3366" s="59"/>
    </row>
    <row r="3367" spans="1:7" ht="18.75" x14ac:dyDescent="0.3">
      <c r="A3367" s="58"/>
      <c r="B3367" s="58"/>
      <c r="C3367" s="58"/>
      <c r="D3367" s="58"/>
      <c r="E3367" s="58"/>
      <c r="F3367" s="59"/>
      <c r="G3367" s="59"/>
    </row>
    <row r="3368" spans="1:7" ht="18.75" x14ac:dyDescent="0.3">
      <c r="A3368" s="58"/>
      <c r="B3368" s="58"/>
      <c r="C3368" s="58"/>
      <c r="D3368" s="58"/>
      <c r="E3368" s="58"/>
      <c r="F3368" s="59"/>
      <c r="G3368" s="59"/>
    </row>
    <row r="3369" spans="1:7" ht="18.75" x14ac:dyDescent="0.3">
      <c r="A3369" s="58"/>
      <c r="B3369" s="58"/>
      <c r="C3369" s="58"/>
      <c r="D3369" s="58"/>
      <c r="E3369" s="58"/>
      <c r="F3369" s="59"/>
      <c r="G3369" s="59"/>
    </row>
    <row r="3370" spans="1:7" ht="15" customHeight="1" x14ac:dyDescent="0.3">
      <c r="A3370" s="58"/>
      <c r="B3370" s="58"/>
      <c r="C3370" s="58"/>
      <c r="D3370" s="58"/>
      <c r="E3370" s="58"/>
      <c r="F3370" s="59"/>
      <c r="G3370" s="59"/>
    </row>
    <row r="3371" spans="1:7" ht="15" customHeight="1" x14ac:dyDescent="0.3">
      <c r="A3371" s="58"/>
      <c r="B3371" s="58"/>
      <c r="C3371" s="58"/>
      <c r="D3371" s="58"/>
      <c r="E3371" s="58"/>
      <c r="F3371" s="59"/>
      <c r="G3371" s="59"/>
    </row>
    <row r="3372" spans="1:7" ht="15" customHeight="1" x14ac:dyDescent="0.3">
      <c r="A3372" s="58"/>
      <c r="B3372" s="58"/>
      <c r="C3372" s="58"/>
      <c r="D3372" s="58"/>
      <c r="E3372" s="58"/>
      <c r="F3372" s="59"/>
      <c r="G3372" s="59"/>
    </row>
    <row r="3373" spans="1:7" ht="15" customHeight="1" x14ac:dyDescent="0.3">
      <c r="A3373" s="58"/>
      <c r="B3373" s="58"/>
      <c r="C3373" s="58"/>
      <c r="D3373" s="58"/>
      <c r="E3373" s="58"/>
      <c r="F3373" s="59"/>
      <c r="G3373" s="59"/>
    </row>
    <row r="3374" spans="1:7" ht="15" customHeight="1" x14ac:dyDescent="0.3">
      <c r="A3374" s="58"/>
      <c r="B3374" s="58"/>
      <c r="C3374" s="58"/>
      <c r="D3374" s="58"/>
      <c r="E3374" s="58"/>
      <c r="F3374" s="59"/>
      <c r="G3374" s="59"/>
    </row>
    <row r="3375" spans="1:7" ht="15" customHeight="1" x14ac:dyDescent="0.3">
      <c r="A3375" s="58"/>
      <c r="B3375" s="58"/>
      <c r="C3375" s="58"/>
      <c r="D3375" s="58"/>
      <c r="E3375" s="58"/>
      <c r="F3375" s="59"/>
      <c r="G3375" s="59"/>
    </row>
    <row r="3376" spans="1:7" ht="15" customHeight="1" x14ac:dyDescent="0.3">
      <c r="A3376" s="58"/>
      <c r="B3376" s="58"/>
      <c r="C3376" s="58"/>
      <c r="D3376" s="58"/>
      <c r="E3376" s="58"/>
      <c r="F3376" s="59"/>
      <c r="G3376" s="59"/>
    </row>
    <row r="3377" spans="1:7" ht="15" customHeight="1" x14ac:dyDescent="0.3">
      <c r="A3377" s="58"/>
      <c r="B3377" s="58"/>
      <c r="C3377" s="58"/>
      <c r="D3377" s="58"/>
      <c r="E3377" s="58"/>
      <c r="F3377" s="59"/>
      <c r="G3377" s="59"/>
    </row>
    <row r="3378" spans="1:7" ht="15" customHeight="1" x14ac:dyDescent="0.3">
      <c r="A3378" s="58"/>
      <c r="B3378" s="58"/>
      <c r="C3378" s="58"/>
      <c r="D3378" s="58"/>
      <c r="E3378" s="58"/>
      <c r="F3378" s="59"/>
      <c r="G3378" s="59"/>
    </row>
    <row r="3379" spans="1:7" ht="15" customHeight="1" x14ac:dyDescent="0.3">
      <c r="A3379" s="58"/>
      <c r="B3379" s="58"/>
      <c r="C3379" s="58"/>
      <c r="D3379" s="58"/>
      <c r="E3379" s="58"/>
      <c r="F3379" s="59"/>
      <c r="G3379" s="59"/>
    </row>
    <row r="3380" spans="1:7" ht="15" customHeight="1" x14ac:dyDescent="0.3">
      <c r="A3380" s="58"/>
      <c r="B3380" s="58"/>
      <c r="C3380" s="58"/>
      <c r="D3380" s="58"/>
      <c r="E3380" s="58"/>
      <c r="F3380" s="59"/>
      <c r="G3380" s="59"/>
    </row>
    <row r="3381" spans="1:7" ht="15" customHeight="1" x14ac:dyDescent="0.3">
      <c r="A3381" s="58"/>
      <c r="B3381" s="58"/>
      <c r="C3381" s="58"/>
      <c r="D3381" s="58"/>
      <c r="E3381" s="58"/>
      <c r="F3381" s="59"/>
      <c r="G3381" s="59"/>
    </row>
    <row r="3382" spans="1:7" ht="15" customHeight="1" x14ac:dyDescent="0.3">
      <c r="A3382" s="58"/>
      <c r="B3382" s="58"/>
      <c r="C3382" s="58"/>
      <c r="D3382" s="58"/>
      <c r="E3382" s="58"/>
      <c r="F3382" s="59"/>
      <c r="G3382" s="59"/>
    </row>
    <row r="3383" spans="1:7" ht="15" customHeight="1" x14ac:dyDescent="0.3">
      <c r="A3383" s="58"/>
      <c r="B3383" s="58"/>
      <c r="C3383" s="58"/>
      <c r="D3383" s="58"/>
      <c r="E3383" s="58"/>
      <c r="F3383" s="59"/>
      <c r="G3383" s="59"/>
    </row>
    <row r="3384" spans="1:7" ht="15" customHeight="1" x14ac:dyDescent="0.3">
      <c r="A3384" s="58"/>
      <c r="B3384" s="58"/>
      <c r="C3384" s="58"/>
      <c r="D3384" s="58"/>
      <c r="E3384" s="58"/>
      <c r="F3384" s="59"/>
      <c r="G3384" s="59"/>
    </row>
    <row r="3385" spans="1:7" ht="15" customHeight="1" x14ac:dyDescent="0.3">
      <c r="A3385" s="58"/>
      <c r="B3385" s="58"/>
      <c r="C3385" s="58"/>
      <c r="D3385" s="58"/>
      <c r="E3385" s="58"/>
      <c r="F3385" s="59"/>
      <c r="G3385" s="59"/>
    </row>
    <row r="3386" spans="1:7" ht="15" customHeight="1" x14ac:dyDescent="0.3">
      <c r="A3386" s="58"/>
      <c r="B3386" s="58"/>
      <c r="C3386" s="58"/>
      <c r="D3386" s="58"/>
      <c r="E3386" s="58"/>
      <c r="F3386" s="59"/>
      <c r="G3386" s="59"/>
    </row>
    <row r="3387" spans="1:7" ht="15" customHeight="1" x14ac:dyDescent="0.3">
      <c r="A3387" s="58"/>
      <c r="B3387" s="58"/>
      <c r="C3387" s="58"/>
      <c r="D3387" s="58"/>
      <c r="E3387" s="58"/>
      <c r="F3387" s="59"/>
      <c r="G3387" s="59"/>
    </row>
    <row r="3388" spans="1:7" ht="15" customHeight="1" x14ac:dyDescent="0.3">
      <c r="A3388" s="58"/>
      <c r="B3388" s="58"/>
      <c r="C3388" s="58"/>
      <c r="D3388" s="58"/>
      <c r="E3388" s="58"/>
      <c r="F3388" s="59"/>
      <c r="G3388" s="59"/>
    </row>
    <row r="3389" spans="1:7" ht="15" customHeight="1" x14ac:dyDescent="0.3">
      <c r="A3389" s="58"/>
      <c r="B3389" s="58"/>
      <c r="C3389" s="58"/>
      <c r="D3389" s="58"/>
      <c r="E3389" s="58"/>
      <c r="F3389" s="59"/>
      <c r="G3389" s="59"/>
    </row>
    <row r="3390" spans="1:7" ht="15" customHeight="1" x14ac:dyDescent="0.3">
      <c r="A3390" s="58"/>
      <c r="B3390" s="58"/>
      <c r="C3390" s="58"/>
      <c r="D3390" s="58"/>
      <c r="E3390" s="58"/>
      <c r="F3390" s="59"/>
      <c r="G3390" s="59"/>
    </row>
    <row r="3391" spans="1:7" ht="15" customHeight="1" x14ac:dyDescent="0.3">
      <c r="A3391" s="58"/>
      <c r="B3391" s="58"/>
      <c r="C3391" s="58"/>
      <c r="D3391" s="58"/>
      <c r="E3391" s="58"/>
      <c r="F3391" s="59"/>
      <c r="G3391" s="59"/>
    </row>
    <row r="3392" spans="1:7" ht="15" customHeight="1" x14ac:dyDescent="0.3">
      <c r="A3392" s="58"/>
      <c r="B3392" s="58"/>
      <c r="C3392" s="58"/>
      <c r="D3392" s="58"/>
      <c r="E3392" s="58"/>
      <c r="F3392" s="59"/>
      <c r="G3392" s="59"/>
    </row>
    <row r="3393" spans="1:7" ht="15" customHeight="1" x14ac:dyDescent="0.3">
      <c r="A3393" s="58"/>
      <c r="B3393" s="58"/>
      <c r="C3393" s="58"/>
      <c r="D3393" s="58"/>
      <c r="E3393" s="58"/>
      <c r="F3393" s="59"/>
      <c r="G3393" s="59"/>
    </row>
    <row r="3394" spans="1:7" ht="15" customHeight="1" x14ac:dyDescent="0.3">
      <c r="A3394" s="58"/>
      <c r="B3394" s="58"/>
      <c r="C3394" s="58"/>
      <c r="D3394" s="58"/>
      <c r="E3394" s="58"/>
      <c r="F3394" s="59"/>
      <c r="G3394" s="59"/>
    </row>
    <row r="3395" spans="1:7" ht="15" customHeight="1" x14ac:dyDescent="0.3">
      <c r="A3395" s="58"/>
      <c r="B3395" s="58"/>
      <c r="C3395" s="58"/>
      <c r="D3395" s="58"/>
      <c r="E3395" s="58"/>
      <c r="F3395" s="59"/>
      <c r="G3395" s="59"/>
    </row>
    <row r="3396" spans="1:7" ht="15" customHeight="1" x14ac:dyDescent="0.3">
      <c r="A3396" s="58"/>
      <c r="B3396" s="58"/>
      <c r="C3396" s="58"/>
      <c r="D3396" s="58"/>
      <c r="E3396" s="58"/>
      <c r="F3396" s="59"/>
      <c r="G3396" s="59"/>
    </row>
    <row r="3397" spans="1:7" ht="15" customHeight="1" x14ac:dyDescent="0.3">
      <c r="A3397" s="58"/>
      <c r="B3397" s="58"/>
      <c r="C3397" s="58"/>
      <c r="D3397" s="58"/>
      <c r="E3397" s="58"/>
      <c r="F3397" s="59"/>
      <c r="G3397" s="59"/>
    </row>
    <row r="3398" spans="1:7" ht="15" customHeight="1" x14ac:dyDescent="0.3">
      <c r="A3398" s="58"/>
      <c r="B3398" s="58"/>
      <c r="C3398" s="58"/>
      <c r="D3398" s="58"/>
      <c r="E3398" s="58"/>
      <c r="F3398" s="59"/>
      <c r="G3398" s="59"/>
    </row>
    <row r="3399" spans="1:7" ht="15" customHeight="1" x14ac:dyDescent="0.3">
      <c r="A3399" s="58"/>
      <c r="B3399" s="58"/>
      <c r="C3399" s="58"/>
      <c r="D3399" s="58"/>
      <c r="E3399" s="58"/>
      <c r="F3399" s="59"/>
      <c r="G3399" s="59"/>
    </row>
    <row r="3400" spans="1:7" ht="15" customHeight="1" x14ac:dyDescent="0.3">
      <c r="A3400" s="58"/>
      <c r="B3400" s="58"/>
      <c r="C3400" s="58"/>
      <c r="D3400" s="58"/>
      <c r="E3400" s="58"/>
      <c r="F3400" s="59"/>
      <c r="G3400" s="59"/>
    </row>
    <row r="3401" spans="1:7" ht="15" customHeight="1" x14ac:dyDescent="0.3">
      <c r="A3401" s="58"/>
      <c r="B3401" s="58"/>
      <c r="C3401" s="58"/>
      <c r="D3401" s="58"/>
      <c r="E3401" s="58"/>
      <c r="F3401" s="59"/>
      <c r="G3401" s="59"/>
    </row>
    <row r="3402" spans="1:7" ht="15" customHeight="1" x14ac:dyDescent="0.3">
      <c r="A3402" s="58"/>
      <c r="B3402" s="58"/>
      <c r="C3402" s="58"/>
      <c r="D3402" s="58"/>
      <c r="E3402" s="58"/>
      <c r="F3402" s="59"/>
      <c r="G3402" s="59"/>
    </row>
    <row r="3403" spans="1:7" ht="15" customHeight="1" x14ac:dyDescent="0.3">
      <c r="A3403" s="58"/>
      <c r="B3403" s="58"/>
      <c r="C3403" s="58"/>
      <c r="D3403" s="58"/>
      <c r="E3403" s="58"/>
      <c r="F3403" s="59"/>
      <c r="G3403" s="59"/>
    </row>
    <row r="3404" spans="1:7" ht="15" customHeight="1" x14ac:dyDescent="0.3">
      <c r="A3404" s="58"/>
      <c r="B3404" s="58"/>
      <c r="C3404" s="58"/>
      <c r="D3404" s="58"/>
      <c r="E3404" s="58"/>
      <c r="F3404" s="59"/>
      <c r="G3404" s="59"/>
    </row>
    <row r="3405" spans="1:7" ht="15" customHeight="1" x14ac:dyDescent="0.3">
      <c r="A3405" s="58"/>
      <c r="B3405" s="58"/>
      <c r="C3405" s="58"/>
      <c r="D3405" s="58"/>
      <c r="E3405" s="58"/>
      <c r="F3405" s="59"/>
      <c r="G3405" s="59"/>
    </row>
    <row r="3406" spans="1:7" ht="15" customHeight="1" x14ac:dyDescent="0.3">
      <c r="A3406" s="58"/>
      <c r="B3406" s="58"/>
      <c r="C3406" s="58"/>
      <c r="D3406" s="58"/>
      <c r="E3406" s="58"/>
      <c r="F3406" s="59"/>
      <c r="G3406" s="59"/>
    </row>
    <row r="3407" spans="1:7" ht="15" customHeight="1" x14ac:dyDescent="0.3">
      <c r="A3407" s="58"/>
      <c r="B3407" s="58"/>
      <c r="C3407" s="58"/>
      <c r="D3407" s="58"/>
      <c r="E3407" s="58"/>
      <c r="F3407" s="59"/>
      <c r="G3407" s="59"/>
    </row>
    <row r="3408" spans="1:7" ht="15" customHeight="1" x14ac:dyDescent="0.3">
      <c r="A3408" s="58"/>
      <c r="B3408" s="58"/>
      <c r="C3408" s="58"/>
      <c r="D3408" s="58"/>
      <c r="E3408" s="58"/>
      <c r="F3408" s="59"/>
      <c r="G3408" s="59"/>
    </row>
    <row r="3409" spans="1:7" ht="15" customHeight="1" x14ac:dyDescent="0.3">
      <c r="A3409" s="58"/>
      <c r="B3409" s="58"/>
      <c r="C3409" s="58"/>
      <c r="D3409" s="58"/>
      <c r="E3409" s="58"/>
      <c r="F3409" s="59"/>
      <c r="G3409" s="59"/>
    </row>
    <row r="3410" spans="1:7" ht="15" customHeight="1" x14ac:dyDescent="0.3">
      <c r="A3410" s="58"/>
      <c r="B3410" s="58"/>
      <c r="C3410" s="58"/>
      <c r="D3410" s="58"/>
      <c r="E3410" s="58"/>
      <c r="F3410" s="59"/>
      <c r="G3410" s="59"/>
    </row>
    <row r="3411" spans="1:7" ht="15" customHeight="1" x14ac:dyDescent="0.3">
      <c r="A3411" s="58"/>
      <c r="B3411" s="58"/>
      <c r="C3411" s="58"/>
      <c r="D3411" s="58"/>
      <c r="E3411" s="58"/>
      <c r="F3411" s="59"/>
      <c r="G3411" s="59"/>
    </row>
    <row r="3412" spans="1:7" ht="15" customHeight="1" x14ac:dyDescent="0.3">
      <c r="A3412" s="58"/>
      <c r="B3412" s="58"/>
      <c r="C3412" s="58"/>
      <c r="D3412" s="58"/>
      <c r="E3412" s="58"/>
      <c r="F3412" s="59"/>
      <c r="G3412" s="59"/>
    </row>
    <row r="3413" spans="1:7" ht="15" customHeight="1" x14ac:dyDescent="0.3">
      <c r="A3413" s="58"/>
      <c r="B3413" s="58"/>
      <c r="C3413" s="58"/>
      <c r="D3413" s="58"/>
      <c r="E3413" s="58"/>
      <c r="F3413" s="59"/>
      <c r="G3413" s="59"/>
    </row>
    <row r="3414" spans="1:7" ht="15" customHeight="1" x14ac:dyDescent="0.3">
      <c r="A3414" s="58"/>
      <c r="B3414" s="58"/>
      <c r="C3414" s="58"/>
      <c r="D3414" s="58"/>
      <c r="E3414" s="58"/>
      <c r="F3414" s="59"/>
      <c r="G3414" s="59"/>
    </row>
    <row r="3415" spans="1:7" ht="15" customHeight="1" x14ac:dyDescent="0.3">
      <c r="A3415" s="58"/>
      <c r="B3415" s="58"/>
      <c r="C3415" s="58"/>
      <c r="D3415" s="58"/>
      <c r="E3415" s="58"/>
      <c r="F3415" s="59"/>
      <c r="G3415" s="59"/>
    </row>
    <row r="3416" spans="1:7" ht="15" customHeight="1" x14ac:dyDescent="0.3">
      <c r="A3416" s="58"/>
      <c r="B3416" s="58"/>
      <c r="C3416" s="58"/>
      <c r="D3416" s="58"/>
      <c r="E3416" s="58"/>
      <c r="F3416" s="59"/>
      <c r="G3416" s="59"/>
    </row>
    <row r="3417" spans="1:7" ht="15" customHeight="1" x14ac:dyDescent="0.3">
      <c r="A3417" s="58"/>
      <c r="B3417" s="58"/>
      <c r="C3417" s="58"/>
      <c r="D3417" s="58"/>
      <c r="E3417" s="58"/>
      <c r="F3417" s="59"/>
      <c r="G3417" s="59"/>
    </row>
    <row r="3418" spans="1:7" ht="15" customHeight="1" x14ac:dyDescent="0.3">
      <c r="A3418" s="58"/>
      <c r="B3418" s="58"/>
      <c r="C3418" s="58"/>
      <c r="D3418" s="58"/>
      <c r="E3418" s="58"/>
      <c r="F3418" s="59"/>
      <c r="G3418" s="59"/>
    </row>
    <row r="3419" spans="1:7" ht="15" customHeight="1" x14ac:dyDescent="0.3">
      <c r="A3419" s="58"/>
      <c r="B3419" s="58"/>
      <c r="C3419" s="58"/>
      <c r="D3419" s="58"/>
      <c r="E3419" s="58"/>
      <c r="F3419" s="59"/>
      <c r="G3419" s="59"/>
    </row>
    <row r="3420" spans="1:7" ht="15" customHeight="1" x14ac:dyDescent="0.3">
      <c r="A3420" s="58"/>
      <c r="B3420" s="58"/>
      <c r="C3420" s="58"/>
      <c r="D3420" s="58"/>
      <c r="E3420" s="58"/>
      <c r="F3420" s="59"/>
      <c r="G3420" s="59"/>
    </row>
    <row r="3421" spans="1:7" ht="15" customHeight="1" x14ac:dyDescent="0.3">
      <c r="A3421" s="58"/>
      <c r="B3421" s="58"/>
      <c r="C3421" s="58"/>
      <c r="D3421" s="58"/>
      <c r="E3421" s="58"/>
      <c r="F3421" s="59"/>
      <c r="G3421" s="59"/>
    </row>
    <row r="3422" spans="1:7" ht="15" customHeight="1" x14ac:dyDescent="0.3">
      <c r="A3422" s="58"/>
      <c r="B3422" s="58"/>
      <c r="C3422" s="58"/>
      <c r="D3422" s="58"/>
      <c r="E3422" s="58"/>
      <c r="F3422" s="59"/>
      <c r="G3422" s="59"/>
    </row>
    <row r="3423" spans="1:7" ht="15" customHeight="1" x14ac:dyDescent="0.3">
      <c r="A3423" s="58"/>
      <c r="B3423" s="58"/>
      <c r="C3423" s="58"/>
      <c r="D3423" s="58"/>
      <c r="E3423" s="58"/>
      <c r="F3423" s="59"/>
      <c r="G3423" s="59"/>
    </row>
    <row r="3424" spans="1:7" ht="15" customHeight="1" x14ac:dyDescent="0.3">
      <c r="A3424" s="58"/>
      <c r="B3424" s="58"/>
      <c r="C3424" s="58"/>
      <c r="D3424" s="58"/>
      <c r="E3424" s="58"/>
      <c r="F3424" s="59"/>
      <c r="G3424" s="59"/>
    </row>
    <row r="3425" spans="1:7" ht="18.75" x14ac:dyDescent="0.3">
      <c r="A3425" s="58"/>
      <c r="B3425" s="58"/>
      <c r="C3425" s="58"/>
      <c r="D3425" s="58"/>
      <c r="E3425" s="58"/>
      <c r="F3425" s="59"/>
      <c r="G3425" s="59"/>
    </row>
    <row r="3426" spans="1:7" ht="18.75" x14ac:dyDescent="0.3">
      <c r="A3426" s="58"/>
      <c r="B3426" s="58"/>
      <c r="C3426" s="58"/>
      <c r="D3426" s="58"/>
      <c r="E3426" s="58"/>
      <c r="F3426" s="59"/>
      <c r="G3426" s="59"/>
    </row>
    <row r="3427" spans="1:7" ht="18.75" x14ac:dyDescent="0.3">
      <c r="A3427" s="58"/>
      <c r="B3427" s="58"/>
      <c r="C3427" s="58"/>
      <c r="D3427" s="58"/>
      <c r="E3427" s="58"/>
      <c r="F3427" s="59"/>
      <c r="G3427" s="59"/>
    </row>
    <row r="3428" spans="1:7" ht="18.75" x14ac:dyDescent="0.3">
      <c r="A3428" s="58"/>
      <c r="B3428" s="58"/>
      <c r="C3428" s="58"/>
      <c r="D3428" s="58"/>
      <c r="E3428" s="58"/>
      <c r="F3428" s="59"/>
      <c r="G3428" s="59"/>
    </row>
    <row r="3429" spans="1:7" ht="18.75" x14ac:dyDescent="0.3">
      <c r="A3429" s="58"/>
      <c r="B3429" s="58"/>
      <c r="C3429" s="58"/>
      <c r="D3429" s="58"/>
      <c r="E3429" s="58"/>
      <c r="F3429" s="59"/>
      <c r="G3429" s="59"/>
    </row>
    <row r="3430" spans="1:7" ht="15" customHeight="1" x14ac:dyDescent="0.3">
      <c r="A3430" s="58"/>
      <c r="B3430" s="58"/>
      <c r="C3430" s="58"/>
      <c r="D3430" s="58"/>
      <c r="E3430" s="58"/>
      <c r="F3430" s="59"/>
      <c r="G3430" s="59"/>
    </row>
    <row r="3431" spans="1:7" ht="15" customHeight="1" x14ac:dyDescent="0.3">
      <c r="A3431" s="58"/>
      <c r="B3431" s="58"/>
      <c r="C3431" s="58"/>
      <c r="D3431" s="58"/>
      <c r="E3431" s="58"/>
      <c r="F3431" s="59"/>
      <c r="G3431" s="59"/>
    </row>
    <row r="3432" spans="1:7" ht="15" customHeight="1" x14ac:dyDescent="0.3">
      <c r="A3432" s="58"/>
      <c r="B3432" s="58"/>
      <c r="C3432" s="58"/>
      <c r="D3432" s="58"/>
      <c r="E3432" s="58"/>
      <c r="F3432" s="59"/>
      <c r="G3432" s="59"/>
    </row>
    <row r="3433" spans="1:7" ht="15" customHeight="1" x14ac:dyDescent="0.3">
      <c r="A3433" s="58"/>
      <c r="B3433" s="58"/>
      <c r="C3433" s="58"/>
      <c r="D3433" s="58"/>
      <c r="E3433" s="58"/>
      <c r="F3433" s="59"/>
      <c r="G3433" s="59"/>
    </row>
    <row r="3434" spans="1:7" ht="15" customHeight="1" x14ac:dyDescent="0.3">
      <c r="A3434" s="58"/>
      <c r="B3434" s="58"/>
      <c r="C3434" s="58"/>
      <c r="D3434" s="58"/>
      <c r="E3434" s="58"/>
      <c r="F3434" s="59"/>
      <c r="G3434" s="59"/>
    </row>
    <row r="3435" spans="1:7" ht="15" customHeight="1" x14ac:dyDescent="0.3">
      <c r="A3435" s="58"/>
      <c r="B3435" s="58"/>
      <c r="C3435" s="58"/>
      <c r="D3435" s="58"/>
      <c r="E3435" s="58"/>
      <c r="F3435" s="59"/>
      <c r="G3435" s="59"/>
    </row>
    <row r="3436" spans="1:7" ht="18.75" x14ac:dyDescent="0.3">
      <c r="A3436" s="58"/>
      <c r="B3436" s="58"/>
      <c r="C3436" s="58"/>
      <c r="D3436" s="58"/>
      <c r="E3436" s="58"/>
      <c r="F3436" s="59"/>
      <c r="G3436" s="59"/>
    </row>
    <row r="3437" spans="1:7" ht="18.75" x14ac:dyDescent="0.3">
      <c r="A3437" s="58"/>
      <c r="B3437" s="58"/>
      <c r="C3437" s="58"/>
      <c r="D3437" s="58"/>
      <c r="E3437" s="58"/>
      <c r="F3437" s="59"/>
      <c r="G3437" s="59"/>
    </row>
    <row r="3438" spans="1:7" ht="15" customHeight="1" x14ac:dyDescent="0.3">
      <c r="A3438" s="58"/>
      <c r="B3438" s="58"/>
      <c r="C3438" s="58"/>
      <c r="D3438" s="58"/>
      <c r="E3438" s="58"/>
      <c r="F3438" s="59"/>
      <c r="G3438" s="59"/>
    </row>
    <row r="3439" spans="1:7" ht="15" customHeight="1" x14ac:dyDescent="0.3">
      <c r="A3439" s="58"/>
      <c r="B3439" s="58"/>
      <c r="C3439" s="58"/>
      <c r="D3439" s="58"/>
      <c r="E3439" s="58"/>
      <c r="F3439" s="59"/>
      <c r="G3439" s="59"/>
    </row>
    <row r="3440" spans="1:7" ht="15" customHeight="1" x14ac:dyDescent="0.3">
      <c r="A3440" s="58"/>
      <c r="B3440" s="58"/>
      <c r="C3440" s="58"/>
      <c r="D3440" s="58"/>
      <c r="E3440" s="58"/>
      <c r="F3440" s="59"/>
      <c r="G3440" s="59"/>
    </row>
    <row r="3441" spans="1:7" ht="15" customHeight="1" x14ac:dyDescent="0.3">
      <c r="A3441" s="58"/>
      <c r="B3441" s="58"/>
      <c r="C3441" s="58"/>
      <c r="D3441" s="58"/>
      <c r="E3441" s="58"/>
      <c r="F3441" s="59"/>
      <c r="G3441" s="59"/>
    </row>
    <row r="3442" spans="1:7" ht="15" customHeight="1" x14ac:dyDescent="0.3">
      <c r="A3442" s="58"/>
      <c r="B3442" s="58"/>
      <c r="C3442" s="58"/>
      <c r="D3442" s="58"/>
      <c r="E3442" s="58"/>
      <c r="F3442" s="59"/>
      <c r="G3442" s="59"/>
    </row>
    <row r="3443" spans="1:7" ht="15" customHeight="1" x14ac:dyDescent="0.3">
      <c r="A3443" s="58"/>
      <c r="B3443" s="58"/>
      <c r="C3443" s="58"/>
      <c r="D3443" s="58"/>
      <c r="E3443" s="58"/>
      <c r="F3443" s="59"/>
      <c r="G3443" s="59"/>
    </row>
    <row r="3444" spans="1:7" ht="15" customHeight="1" x14ac:dyDescent="0.3">
      <c r="A3444" s="58"/>
      <c r="B3444" s="58"/>
      <c r="C3444" s="58"/>
      <c r="D3444" s="58"/>
      <c r="E3444" s="58"/>
      <c r="F3444" s="59"/>
      <c r="G3444" s="59"/>
    </row>
    <row r="3445" spans="1:7" ht="15" customHeight="1" x14ac:dyDescent="0.3">
      <c r="A3445" s="58"/>
      <c r="B3445" s="58"/>
      <c r="C3445" s="58"/>
      <c r="D3445" s="58"/>
      <c r="E3445" s="58"/>
      <c r="F3445" s="59"/>
      <c r="G3445" s="59"/>
    </row>
    <row r="3446" spans="1:7" ht="15" customHeight="1" x14ac:dyDescent="0.3">
      <c r="A3446" s="58"/>
      <c r="B3446" s="58"/>
      <c r="C3446" s="58"/>
      <c r="D3446" s="58"/>
      <c r="E3446" s="58"/>
      <c r="F3446" s="59"/>
      <c r="G3446" s="59"/>
    </row>
    <row r="3447" spans="1:7" ht="15" customHeight="1" x14ac:dyDescent="0.3">
      <c r="A3447" s="58"/>
      <c r="B3447" s="58"/>
      <c r="C3447" s="58"/>
      <c r="D3447" s="58"/>
      <c r="E3447" s="58"/>
      <c r="F3447" s="59"/>
      <c r="G3447" s="59"/>
    </row>
    <row r="3448" spans="1:7" ht="15" customHeight="1" x14ac:dyDescent="0.3">
      <c r="A3448" s="58"/>
      <c r="B3448" s="58"/>
      <c r="C3448" s="58"/>
      <c r="D3448" s="58"/>
      <c r="E3448" s="58"/>
      <c r="F3448" s="59"/>
      <c r="G3448" s="59"/>
    </row>
    <row r="3449" spans="1:7" ht="15" customHeight="1" x14ac:dyDescent="0.3">
      <c r="A3449" s="58"/>
      <c r="B3449" s="58"/>
      <c r="C3449" s="58"/>
      <c r="D3449" s="58"/>
      <c r="E3449" s="58"/>
      <c r="F3449" s="59"/>
      <c r="G3449" s="59"/>
    </row>
    <row r="3450" spans="1:7" ht="15" customHeight="1" x14ac:dyDescent="0.3">
      <c r="A3450" s="58"/>
      <c r="B3450" s="58"/>
      <c r="C3450" s="58"/>
      <c r="D3450" s="58"/>
      <c r="E3450" s="58"/>
      <c r="F3450" s="59"/>
      <c r="G3450" s="59"/>
    </row>
    <row r="3451" spans="1:7" ht="15" customHeight="1" x14ac:dyDescent="0.3">
      <c r="A3451" s="58"/>
      <c r="B3451" s="58"/>
      <c r="C3451" s="58"/>
      <c r="D3451" s="58"/>
      <c r="E3451" s="58"/>
      <c r="F3451" s="59"/>
      <c r="G3451" s="59"/>
    </row>
    <row r="3452" spans="1:7" ht="15" customHeight="1" x14ac:dyDescent="0.3">
      <c r="A3452" s="58"/>
      <c r="B3452" s="58"/>
      <c r="C3452" s="58"/>
      <c r="D3452" s="58"/>
      <c r="E3452" s="58"/>
      <c r="F3452" s="59"/>
      <c r="G3452" s="59"/>
    </row>
    <row r="3453" spans="1:7" ht="15" customHeight="1" x14ac:dyDescent="0.3">
      <c r="A3453" s="58"/>
      <c r="B3453" s="58"/>
      <c r="C3453" s="58"/>
      <c r="D3453" s="58"/>
      <c r="E3453" s="58"/>
      <c r="F3453" s="59"/>
      <c r="G3453" s="59"/>
    </row>
    <row r="3454" spans="1:7" ht="15" customHeight="1" x14ac:dyDescent="0.3">
      <c r="A3454" s="58"/>
      <c r="B3454" s="58"/>
      <c r="C3454" s="58"/>
      <c r="D3454" s="58"/>
      <c r="E3454" s="58"/>
      <c r="F3454" s="59"/>
      <c r="G3454" s="59"/>
    </row>
    <row r="3455" spans="1:7" ht="15" customHeight="1" x14ac:dyDescent="0.25"/>
    <row r="3456" spans="1:7" ht="15" customHeight="1" x14ac:dyDescent="0.25"/>
    <row r="3457" ht="15" customHeight="1" x14ac:dyDescent="0.25"/>
    <row r="3458" ht="15" customHeight="1" x14ac:dyDescent="0.25"/>
    <row r="3459" ht="15" customHeight="1" x14ac:dyDescent="0.25"/>
    <row r="3460" ht="15" customHeight="1" x14ac:dyDescent="0.25"/>
    <row r="3461" ht="15" customHeight="1" x14ac:dyDescent="0.25"/>
    <row r="3462" ht="15" customHeight="1" x14ac:dyDescent="0.25"/>
    <row r="3463" ht="15" customHeight="1" x14ac:dyDescent="0.25"/>
    <row r="3464" ht="15" customHeight="1" x14ac:dyDescent="0.25"/>
    <row r="3465" ht="15" customHeight="1" x14ac:dyDescent="0.25"/>
    <row r="3466" ht="15" customHeight="1" x14ac:dyDescent="0.25"/>
    <row r="3467" ht="15" customHeight="1" x14ac:dyDescent="0.25"/>
    <row r="3469" ht="15" customHeight="1" x14ac:dyDescent="0.25"/>
    <row r="3470" ht="15" customHeight="1" x14ac:dyDescent="0.25"/>
    <row r="3471" ht="15" customHeight="1" x14ac:dyDescent="0.25"/>
    <row r="3472" ht="15" customHeight="1" x14ac:dyDescent="0.25"/>
    <row r="3473" ht="15" customHeight="1" x14ac:dyDescent="0.25"/>
    <row r="3474" ht="15" customHeight="1" x14ac:dyDescent="0.25"/>
    <row r="3475" ht="15" customHeight="1" x14ac:dyDescent="0.25"/>
    <row r="3476" ht="15" customHeight="1" x14ac:dyDescent="0.25"/>
    <row r="3477" ht="15" customHeight="1" x14ac:dyDescent="0.25"/>
    <row r="3478" ht="15" customHeight="1" x14ac:dyDescent="0.25"/>
    <row r="3479" ht="15" customHeight="1" x14ac:dyDescent="0.25"/>
    <row r="3480" ht="15" customHeight="1" x14ac:dyDescent="0.25"/>
    <row r="3481" ht="15" customHeight="1" x14ac:dyDescent="0.25"/>
    <row r="3482" ht="15" customHeight="1" x14ac:dyDescent="0.25"/>
    <row r="3483" ht="15" customHeight="1" x14ac:dyDescent="0.25"/>
    <row r="3484" ht="15" customHeight="1" x14ac:dyDescent="0.25"/>
    <row r="3485" ht="15" customHeight="1" x14ac:dyDescent="0.25"/>
    <row r="3486" ht="15" customHeight="1" x14ac:dyDescent="0.25"/>
    <row r="3487" ht="15" customHeight="1" x14ac:dyDescent="0.25"/>
    <row r="3488" ht="15" customHeight="1" x14ac:dyDescent="0.25"/>
    <row r="3489" ht="15" customHeight="1" x14ac:dyDescent="0.25"/>
    <row r="3490" ht="15" customHeight="1" x14ac:dyDescent="0.25"/>
    <row r="3491" ht="15" customHeight="1" x14ac:dyDescent="0.25"/>
    <row r="3492" ht="15" customHeight="1" x14ac:dyDescent="0.25"/>
    <row r="3493" ht="15" customHeight="1" x14ac:dyDescent="0.25"/>
    <row r="3495" ht="15" customHeight="1" x14ac:dyDescent="0.25"/>
    <row r="3496" ht="15" customHeight="1" x14ac:dyDescent="0.25"/>
    <row r="3497" ht="15" customHeight="1" x14ac:dyDescent="0.25"/>
    <row r="3498" ht="15" customHeight="1" x14ac:dyDescent="0.25"/>
    <row r="3499" ht="15" customHeight="1" x14ac:dyDescent="0.25"/>
    <row r="3500" ht="15" customHeight="1" x14ac:dyDescent="0.25"/>
    <row r="3501" ht="15" customHeight="1" x14ac:dyDescent="0.25"/>
    <row r="3502" ht="15" customHeight="1" x14ac:dyDescent="0.25"/>
    <row r="3503" ht="15" customHeight="1" x14ac:dyDescent="0.25"/>
    <row r="3504" ht="15" customHeight="1" x14ac:dyDescent="0.25"/>
    <row r="3505" ht="15" customHeight="1" x14ac:dyDescent="0.25"/>
    <row r="3506" ht="15" customHeight="1" x14ac:dyDescent="0.25"/>
    <row r="3507" ht="15" customHeight="1" x14ac:dyDescent="0.25"/>
    <row r="3508" ht="15" customHeight="1" x14ac:dyDescent="0.25"/>
    <row r="3509" ht="15" customHeight="1" x14ac:dyDescent="0.25"/>
    <row r="3510" ht="15" customHeight="1" x14ac:dyDescent="0.25"/>
    <row r="3511" ht="15" customHeight="1" x14ac:dyDescent="0.25"/>
    <row r="3512" ht="15" customHeight="1" x14ac:dyDescent="0.25"/>
    <row r="3513" ht="15" customHeight="1" x14ac:dyDescent="0.25"/>
    <row r="3514" ht="15" customHeight="1" x14ac:dyDescent="0.25"/>
    <row r="3515" ht="15" customHeight="1" x14ac:dyDescent="0.25"/>
    <row r="3516" ht="15" customHeight="1" x14ac:dyDescent="0.25"/>
    <row r="3517" ht="15" customHeight="1" x14ac:dyDescent="0.25"/>
    <row r="3518" ht="15" customHeight="1" x14ac:dyDescent="0.25"/>
    <row r="3519" ht="15" customHeight="1" x14ac:dyDescent="0.25"/>
    <row r="3520" ht="15" customHeight="1" x14ac:dyDescent="0.25"/>
    <row r="3521" ht="15" customHeight="1" x14ac:dyDescent="0.25"/>
    <row r="3522" ht="15" customHeight="1" x14ac:dyDescent="0.25"/>
    <row r="3523" ht="15" customHeight="1" x14ac:dyDescent="0.25"/>
    <row r="3524" ht="15" customHeight="1" x14ac:dyDescent="0.25"/>
    <row r="3525" ht="15" customHeight="1" x14ac:dyDescent="0.25"/>
    <row r="3526" ht="15" customHeight="1" x14ac:dyDescent="0.25"/>
    <row r="3527" ht="15" customHeight="1" x14ac:dyDescent="0.25"/>
    <row r="3528" ht="15" customHeight="1" x14ac:dyDescent="0.25"/>
    <row r="3529" ht="15" customHeight="1" x14ac:dyDescent="0.25"/>
    <row r="3530" ht="15" customHeight="1" x14ac:dyDescent="0.25"/>
    <row r="3531" ht="15" customHeight="1" x14ac:dyDescent="0.25"/>
    <row r="3532" ht="15" customHeight="1" x14ac:dyDescent="0.25"/>
    <row r="3533" ht="15" customHeight="1" x14ac:dyDescent="0.25"/>
    <row r="3534" ht="15" customHeight="1" x14ac:dyDescent="0.25"/>
    <row r="3535" ht="15" customHeight="1" x14ac:dyDescent="0.25"/>
    <row r="3536" ht="15" customHeight="1" x14ac:dyDescent="0.25"/>
    <row r="3537" ht="15" customHeight="1" x14ac:dyDescent="0.25"/>
    <row r="3538" ht="15" customHeight="1" x14ac:dyDescent="0.25"/>
    <row r="3539" ht="15" customHeight="1" x14ac:dyDescent="0.25"/>
    <row r="3540" ht="15" customHeight="1" x14ac:dyDescent="0.25"/>
    <row r="3541" ht="15" customHeight="1" x14ac:dyDescent="0.25"/>
    <row r="3542" ht="15" customHeight="1" x14ac:dyDescent="0.25"/>
    <row r="3545" ht="15" customHeight="1" x14ac:dyDescent="0.25"/>
    <row r="3546" ht="15" customHeight="1" x14ac:dyDescent="0.25"/>
    <row r="3547" ht="15" customHeight="1" x14ac:dyDescent="0.25"/>
    <row r="3548" ht="15" customHeight="1" x14ac:dyDescent="0.25"/>
    <row r="3550" ht="15" customHeight="1" x14ac:dyDescent="0.25"/>
    <row r="3551" ht="15" customHeight="1" x14ac:dyDescent="0.25"/>
    <row r="3552" ht="15" customHeight="1" x14ac:dyDescent="0.25"/>
    <row r="3553" ht="15" customHeight="1" x14ac:dyDescent="0.25"/>
    <row r="3554" ht="15" customHeight="1" x14ac:dyDescent="0.25"/>
    <row r="3555" ht="15" customHeight="1" x14ac:dyDescent="0.25"/>
    <row r="3556" ht="15" customHeight="1" x14ac:dyDescent="0.25"/>
    <row r="3557" ht="15" customHeight="1" x14ac:dyDescent="0.25"/>
    <row r="3559" ht="15" customHeight="1" x14ac:dyDescent="0.25"/>
    <row r="3560" ht="15" customHeight="1" x14ac:dyDescent="0.25"/>
    <row r="3561" ht="15" customHeight="1" x14ac:dyDescent="0.25"/>
    <row r="3562" ht="15" customHeight="1" x14ac:dyDescent="0.25"/>
    <row r="3563" ht="15" customHeight="1" x14ac:dyDescent="0.25"/>
    <row r="3564" ht="15" customHeight="1" x14ac:dyDescent="0.25"/>
    <row r="3565" ht="15" customHeight="1" x14ac:dyDescent="0.25"/>
    <row r="3566" ht="15" customHeight="1" x14ac:dyDescent="0.25"/>
    <row r="3567" ht="15" customHeight="1" x14ac:dyDescent="0.25"/>
    <row r="3568" ht="15" customHeight="1" x14ac:dyDescent="0.25"/>
    <row r="3569" ht="15" customHeight="1" x14ac:dyDescent="0.25"/>
    <row r="3570" ht="15" customHeight="1" x14ac:dyDescent="0.25"/>
    <row r="3571" ht="15" customHeight="1" x14ac:dyDescent="0.25"/>
    <row r="3572" ht="15" customHeight="1" x14ac:dyDescent="0.25"/>
    <row r="3573" ht="15" customHeight="1" x14ac:dyDescent="0.25"/>
    <row r="3574" ht="15" customHeight="1" x14ac:dyDescent="0.25"/>
    <row r="3575" ht="15" customHeight="1" x14ac:dyDescent="0.25"/>
    <row r="3576" ht="15" customHeight="1" x14ac:dyDescent="0.25"/>
    <row r="3577" ht="15" customHeight="1" x14ac:dyDescent="0.25"/>
    <row r="3578" ht="15" customHeight="1" x14ac:dyDescent="0.25"/>
    <row r="3579" ht="15" customHeight="1" x14ac:dyDescent="0.25"/>
    <row r="3580" ht="15" customHeight="1" x14ac:dyDescent="0.25"/>
    <row r="3581" ht="15" customHeight="1" x14ac:dyDescent="0.25"/>
    <row r="3582" ht="15" customHeight="1" x14ac:dyDescent="0.25"/>
    <row r="3583" ht="15" customHeight="1" x14ac:dyDescent="0.25"/>
    <row r="3584" ht="15" customHeight="1" x14ac:dyDescent="0.25"/>
    <row r="3585" ht="15" customHeight="1" x14ac:dyDescent="0.25"/>
    <row r="3586" ht="15" customHeight="1" x14ac:dyDescent="0.25"/>
    <row r="3587" ht="15" customHeight="1" x14ac:dyDescent="0.25"/>
    <row r="3588" ht="15" customHeight="1" x14ac:dyDescent="0.25"/>
    <row r="3589" ht="15" customHeight="1" x14ac:dyDescent="0.25"/>
    <row r="3590" ht="15" customHeight="1" x14ac:dyDescent="0.25"/>
    <row r="3591" ht="15" customHeight="1" x14ac:dyDescent="0.25"/>
    <row r="3592" ht="15" customHeight="1" x14ac:dyDescent="0.25"/>
    <row r="3593" ht="15" customHeight="1" x14ac:dyDescent="0.25"/>
    <row r="3594" ht="15" customHeight="1" x14ac:dyDescent="0.25"/>
    <row r="3595" ht="15" customHeight="1" x14ac:dyDescent="0.25"/>
    <row r="3596" ht="15" customHeight="1" x14ac:dyDescent="0.25"/>
    <row r="3597" ht="15" customHeight="1" x14ac:dyDescent="0.25"/>
    <row r="3598" ht="15" customHeight="1" x14ac:dyDescent="0.25"/>
    <row r="3599" ht="15" customHeight="1" x14ac:dyDescent="0.25"/>
    <row r="3600" ht="15" customHeight="1" x14ac:dyDescent="0.25"/>
    <row r="3601" ht="15" customHeight="1" x14ac:dyDescent="0.25"/>
    <row r="3602" ht="15" customHeight="1" x14ac:dyDescent="0.25"/>
    <row r="3603" ht="15" customHeight="1" x14ac:dyDescent="0.25"/>
    <row r="3604" ht="15" customHeight="1" x14ac:dyDescent="0.25"/>
    <row r="3605" ht="15" customHeight="1" x14ac:dyDescent="0.25"/>
    <row r="3606" ht="15" customHeight="1" x14ac:dyDescent="0.25"/>
    <row r="3607" ht="15" customHeight="1" x14ac:dyDescent="0.25"/>
    <row r="3608" ht="15" customHeight="1" x14ac:dyDescent="0.25"/>
    <row r="3609" ht="15" customHeight="1" x14ac:dyDescent="0.25"/>
    <row r="3610" ht="15" customHeight="1" x14ac:dyDescent="0.25"/>
    <row r="3611" ht="15" customHeight="1" x14ac:dyDescent="0.25"/>
    <row r="3612" ht="15" customHeight="1" x14ac:dyDescent="0.25"/>
    <row r="3613" ht="15" customHeight="1" x14ac:dyDescent="0.25"/>
    <row r="3614" ht="15" customHeight="1" x14ac:dyDescent="0.25"/>
    <row r="3615" ht="15" customHeight="1" x14ac:dyDescent="0.25"/>
    <row r="3616" ht="15" customHeight="1" x14ac:dyDescent="0.25"/>
    <row r="3617" ht="15" customHeight="1" x14ac:dyDescent="0.25"/>
    <row r="3618" ht="15" customHeight="1" x14ac:dyDescent="0.25"/>
    <row r="3619" ht="15" customHeight="1" x14ac:dyDescent="0.25"/>
    <row r="3620" ht="15" customHeight="1" x14ac:dyDescent="0.25"/>
    <row r="3621" ht="15" customHeight="1" x14ac:dyDescent="0.25"/>
    <row r="3622" ht="15" customHeight="1" x14ac:dyDescent="0.25"/>
    <row r="3623" ht="15" customHeight="1" x14ac:dyDescent="0.25"/>
    <row r="3624" ht="15" customHeight="1" x14ac:dyDescent="0.25"/>
    <row r="3625" ht="15" customHeight="1" x14ac:dyDescent="0.25"/>
    <row r="3626" ht="15" customHeight="1" x14ac:dyDescent="0.25"/>
    <row r="3627" ht="15" customHeight="1" x14ac:dyDescent="0.25"/>
    <row r="3628" ht="15" customHeight="1" x14ac:dyDescent="0.25"/>
    <row r="3629" ht="15" customHeight="1" x14ac:dyDescent="0.25"/>
    <row r="3630" ht="15" customHeight="1" x14ac:dyDescent="0.25"/>
    <row r="3631" ht="15" customHeight="1" x14ac:dyDescent="0.25"/>
    <row r="3632" ht="15" customHeight="1" x14ac:dyDescent="0.25"/>
    <row r="3633" ht="15" customHeight="1" x14ac:dyDescent="0.25"/>
    <row r="3634" ht="15" customHeight="1" x14ac:dyDescent="0.25"/>
    <row r="3635" ht="15" customHeight="1" x14ac:dyDescent="0.25"/>
    <row r="3636" ht="15" customHeight="1" x14ac:dyDescent="0.25"/>
    <row r="3637" ht="15" customHeight="1" x14ac:dyDescent="0.25"/>
    <row r="3638" ht="15" customHeight="1" x14ac:dyDescent="0.25"/>
    <row r="3639" ht="15" customHeight="1" x14ac:dyDescent="0.25"/>
    <row r="3640" ht="15" customHeight="1" x14ac:dyDescent="0.25"/>
    <row r="3641" ht="15" customHeight="1" x14ac:dyDescent="0.25"/>
    <row r="3642" ht="15" customHeight="1" x14ac:dyDescent="0.25"/>
    <row r="3643" ht="15" customHeight="1" x14ac:dyDescent="0.25"/>
    <row r="3644" ht="15" customHeight="1" x14ac:dyDescent="0.25"/>
    <row r="3645" ht="15" customHeight="1" x14ac:dyDescent="0.25"/>
    <row r="3646" ht="15" customHeight="1" x14ac:dyDescent="0.25"/>
    <row r="3647" ht="15" customHeight="1" x14ac:dyDescent="0.25"/>
    <row r="3648" ht="15" customHeight="1" x14ac:dyDescent="0.25"/>
    <row r="3649" ht="15" customHeight="1" x14ac:dyDescent="0.25"/>
    <row r="3650" ht="15" customHeight="1" x14ac:dyDescent="0.25"/>
    <row r="3651" ht="15" customHeight="1" x14ac:dyDescent="0.25"/>
    <row r="3652" ht="15" customHeight="1" x14ac:dyDescent="0.25"/>
    <row r="3653" ht="15" customHeight="1" x14ac:dyDescent="0.25"/>
    <row r="3654" ht="15" customHeight="1" x14ac:dyDescent="0.25"/>
    <row r="3655" ht="15" customHeight="1" x14ac:dyDescent="0.25"/>
    <row r="3656" ht="15" customHeight="1" x14ac:dyDescent="0.25"/>
    <row r="3657" ht="15" customHeight="1" x14ac:dyDescent="0.25"/>
    <row r="3659" ht="15" customHeight="1" x14ac:dyDescent="0.25"/>
    <row r="3660" ht="15" customHeight="1" x14ac:dyDescent="0.25"/>
    <row r="3661" ht="15" customHeight="1" x14ac:dyDescent="0.25"/>
    <row r="3662" ht="15" customHeight="1" x14ac:dyDescent="0.25"/>
    <row r="3663" ht="15" customHeight="1" x14ac:dyDescent="0.25"/>
    <row r="3664" ht="15" customHeight="1" x14ac:dyDescent="0.25"/>
    <row r="3665" ht="15" customHeight="1" x14ac:dyDescent="0.25"/>
    <row r="3666" ht="15" customHeight="1" x14ac:dyDescent="0.25"/>
    <row r="3667" ht="15" customHeight="1" x14ac:dyDescent="0.25"/>
    <row r="3668" ht="15" customHeight="1" x14ac:dyDescent="0.25"/>
    <row r="3669" ht="15" customHeight="1" x14ac:dyDescent="0.25"/>
    <row r="3671" ht="15" customHeight="1" x14ac:dyDescent="0.25"/>
    <row r="3672" ht="15" customHeight="1" x14ac:dyDescent="0.25"/>
    <row r="3673" ht="15" customHeight="1" x14ac:dyDescent="0.25"/>
    <row r="3674" ht="15" customHeight="1" x14ac:dyDescent="0.25"/>
    <row r="3675" ht="15" customHeight="1" x14ac:dyDescent="0.25"/>
    <row r="3676" ht="15" customHeight="1" x14ac:dyDescent="0.25"/>
    <row r="3677" ht="15" customHeight="1" x14ac:dyDescent="0.25"/>
    <row r="3678" ht="15" customHeight="1" x14ac:dyDescent="0.25"/>
    <row r="3679" ht="15" customHeight="1" x14ac:dyDescent="0.25"/>
    <row r="3680" ht="15" customHeight="1" x14ac:dyDescent="0.25"/>
    <row r="3681" ht="15" customHeight="1" x14ac:dyDescent="0.25"/>
    <row r="3682" ht="15" customHeight="1" x14ac:dyDescent="0.25"/>
    <row r="3683" ht="15" customHeight="1" x14ac:dyDescent="0.25"/>
    <row r="3684" ht="15" customHeight="1" x14ac:dyDescent="0.25"/>
    <row r="3685" ht="15" customHeight="1" x14ac:dyDescent="0.25"/>
    <row r="3686" ht="15" customHeight="1" x14ac:dyDescent="0.25"/>
    <row r="3687" ht="15" customHeight="1" x14ac:dyDescent="0.25"/>
    <row r="3688" ht="15" customHeight="1" x14ac:dyDescent="0.25"/>
    <row r="3689" ht="15" customHeight="1" x14ac:dyDescent="0.25"/>
    <row r="3690" ht="15" customHeight="1" x14ac:dyDescent="0.25"/>
    <row r="3691" ht="15" customHeight="1" x14ac:dyDescent="0.25"/>
    <row r="3692" ht="15" customHeight="1" x14ac:dyDescent="0.25"/>
    <row r="3693" ht="15" customHeight="1" x14ac:dyDescent="0.25"/>
    <row r="3694" ht="15" customHeight="1" x14ac:dyDescent="0.25"/>
    <row r="3695" ht="15" customHeight="1" x14ac:dyDescent="0.25"/>
    <row r="3696" ht="15" customHeight="1" x14ac:dyDescent="0.25"/>
    <row r="3697" ht="15" customHeight="1" x14ac:dyDescent="0.25"/>
    <row r="3698" ht="15" customHeight="1" x14ac:dyDescent="0.25"/>
    <row r="3699" ht="15" customHeight="1" x14ac:dyDescent="0.25"/>
    <row r="3701" ht="15" customHeight="1" x14ac:dyDescent="0.25"/>
    <row r="3702" ht="15" customHeight="1" x14ac:dyDescent="0.25"/>
    <row r="3703" ht="15" customHeight="1" x14ac:dyDescent="0.25"/>
    <row r="3704" ht="15" customHeight="1" x14ac:dyDescent="0.25"/>
    <row r="3705" ht="15" customHeight="1" x14ac:dyDescent="0.25"/>
    <row r="3706" ht="15" customHeight="1" x14ac:dyDescent="0.25"/>
    <row r="3707" ht="15" customHeight="1" x14ac:dyDescent="0.25"/>
    <row r="3708" ht="15" customHeight="1" x14ac:dyDescent="0.25"/>
    <row r="3709" ht="15" customHeight="1" x14ac:dyDescent="0.25"/>
    <row r="3710" ht="15" customHeight="1" x14ac:dyDescent="0.25"/>
    <row r="3711" ht="15" customHeight="1" x14ac:dyDescent="0.25"/>
    <row r="3712" ht="15" customHeight="1" x14ac:dyDescent="0.25"/>
    <row r="3713" ht="15" customHeight="1" x14ac:dyDescent="0.25"/>
    <row r="3714" ht="15" customHeight="1" x14ac:dyDescent="0.25"/>
    <row r="3715" ht="15" customHeight="1" x14ac:dyDescent="0.25"/>
    <row r="3716" ht="15" customHeight="1" x14ac:dyDescent="0.25"/>
    <row r="3717" ht="15" customHeight="1" x14ac:dyDescent="0.25"/>
    <row r="3718" ht="15" customHeight="1" x14ac:dyDescent="0.25"/>
    <row r="3719" ht="15" customHeight="1" x14ac:dyDescent="0.25"/>
    <row r="3720" ht="15" customHeight="1" x14ac:dyDescent="0.25"/>
    <row r="3721" ht="15" customHeight="1" x14ac:dyDescent="0.25"/>
    <row r="3722" ht="15" customHeight="1" x14ac:dyDescent="0.25"/>
    <row r="3723" ht="15" customHeight="1" x14ac:dyDescent="0.25"/>
    <row r="3724" ht="15" customHeight="1" x14ac:dyDescent="0.25"/>
    <row r="3726" ht="15" customHeight="1" x14ac:dyDescent="0.25"/>
  </sheetData>
  <mergeCells count="2192">
    <mergeCell ref="B2184:E2184"/>
    <mergeCell ref="B2178:E2178"/>
    <mergeCell ref="B2179:E2179"/>
    <mergeCell ref="B2180:E2180"/>
    <mergeCell ref="B2181:E2181"/>
    <mergeCell ref="B2182:E2182"/>
    <mergeCell ref="B2183:E2183"/>
    <mergeCell ref="B2172:E2172"/>
    <mergeCell ref="B2173:E2173"/>
    <mergeCell ref="B2174:E2174"/>
    <mergeCell ref="B2175:E2175"/>
    <mergeCell ref="B2176:E2176"/>
    <mergeCell ref="B2177:E2177"/>
    <mergeCell ref="B2166:E2166"/>
    <mergeCell ref="B2167:E2167"/>
    <mergeCell ref="B2168:E2168"/>
    <mergeCell ref="B2169:E2169"/>
    <mergeCell ref="B2170:E2170"/>
    <mergeCell ref="B2171:E2171"/>
    <mergeCell ref="B2160:E2160"/>
    <mergeCell ref="B2161:E2161"/>
    <mergeCell ref="B2162:E2162"/>
    <mergeCell ref="B2163:E2163"/>
    <mergeCell ref="B2164:E2164"/>
    <mergeCell ref="B2165:E2165"/>
    <mergeCell ref="B2154:E2154"/>
    <mergeCell ref="B2155:E2155"/>
    <mergeCell ref="B2156:E2156"/>
    <mergeCell ref="B2157:E2157"/>
    <mergeCell ref="B2158:E2158"/>
    <mergeCell ref="B2159:E2159"/>
    <mergeCell ref="B2148:E2148"/>
    <mergeCell ref="B2149:E2149"/>
    <mergeCell ref="B2150:E2150"/>
    <mergeCell ref="B2151:E2151"/>
    <mergeCell ref="B2152:E2152"/>
    <mergeCell ref="B2153:E2153"/>
    <mergeCell ref="B2142:E2142"/>
    <mergeCell ref="B2143:E2143"/>
    <mergeCell ref="B2144:E2144"/>
    <mergeCell ref="B2145:E2145"/>
    <mergeCell ref="B2146:E2146"/>
    <mergeCell ref="B2147:E2147"/>
    <mergeCell ref="B2136:E2136"/>
    <mergeCell ref="B2137:E2137"/>
    <mergeCell ref="B2138:E2138"/>
    <mergeCell ref="B2139:E2139"/>
    <mergeCell ref="B2140:E2140"/>
    <mergeCell ref="B2141:E2141"/>
    <mergeCell ref="B2130:E2130"/>
    <mergeCell ref="B2131:E2131"/>
    <mergeCell ref="B2132:E2132"/>
    <mergeCell ref="B2133:E2133"/>
    <mergeCell ref="B2134:E2134"/>
    <mergeCell ref="B2135:E2135"/>
    <mergeCell ref="B2124:E2124"/>
    <mergeCell ref="B2125:E2125"/>
    <mergeCell ref="B2126:E2126"/>
    <mergeCell ref="B2127:E2127"/>
    <mergeCell ref="B2128:E2128"/>
    <mergeCell ref="B2129:E2129"/>
    <mergeCell ref="B2118:E2118"/>
    <mergeCell ref="B2119:E2119"/>
    <mergeCell ref="B2120:E2120"/>
    <mergeCell ref="B2121:E2121"/>
    <mergeCell ref="B2122:E2122"/>
    <mergeCell ref="B2123:E2123"/>
    <mergeCell ref="B2112:E2112"/>
    <mergeCell ref="B2113:E2113"/>
    <mergeCell ref="B2114:E2114"/>
    <mergeCell ref="B2115:E2115"/>
    <mergeCell ref="B2116:E2116"/>
    <mergeCell ref="B2117:E2117"/>
    <mergeCell ref="B2106:E2106"/>
    <mergeCell ref="B2107:E2107"/>
    <mergeCell ref="B2108:E2108"/>
    <mergeCell ref="B2109:E2109"/>
    <mergeCell ref="B2110:E2110"/>
    <mergeCell ref="B2111:E2111"/>
    <mergeCell ref="B2100:E2100"/>
    <mergeCell ref="B2101:E2101"/>
    <mergeCell ref="B2102:E2102"/>
    <mergeCell ref="B2103:E2103"/>
    <mergeCell ref="B2104:E2104"/>
    <mergeCell ref="B2105:E2105"/>
    <mergeCell ref="B2094:E2094"/>
    <mergeCell ref="B2095:E2095"/>
    <mergeCell ref="B2096:E2096"/>
    <mergeCell ref="B2097:E2097"/>
    <mergeCell ref="B2098:E2098"/>
    <mergeCell ref="B2099:E2099"/>
    <mergeCell ref="B2088:E2088"/>
    <mergeCell ref="B2089:E2089"/>
    <mergeCell ref="B2090:E2090"/>
    <mergeCell ref="B2091:E2091"/>
    <mergeCell ref="B2092:E2092"/>
    <mergeCell ref="B2093:E2093"/>
    <mergeCell ref="B2082:E2082"/>
    <mergeCell ref="B2083:E2083"/>
    <mergeCell ref="B2084:E2084"/>
    <mergeCell ref="B2085:E2085"/>
    <mergeCell ref="B2086:E2086"/>
    <mergeCell ref="B2087:E2087"/>
    <mergeCell ref="B2076:E2076"/>
    <mergeCell ref="B2077:E2077"/>
    <mergeCell ref="B2078:E2078"/>
    <mergeCell ref="B2079:E2079"/>
    <mergeCell ref="B2080:E2080"/>
    <mergeCell ref="B2081:E2081"/>
    <mergeCell ref="B2070:E2070"/>
    <mergeCell ref="B2071:E2071"/>
    <mergeCell ref="B2072:E2072"/>
    <mergeCell ref="B2073:E2073"/>
    <mergeCell ref="B2074:E2074"/>
    <mergeCell ref="B2075:E2075"/>
    <mergeCell ref="B2064:E2064"/>
    <mergeCell ref="B2065:E2065"/>
    <mergeCell ref="B2066:E2066"/>
    <mergeCell ref="B2067:E2067"/>
    <mergeCell ref="B2068:E2068"/>
    <mergeCell ref="B2069:E2069"/>
    <mergeCell ref="B2058:E2058"/>
    <mergeCell ref="B2059:E2059"/>
    <mergeCell ref="B2060:E2060"/>
    <mergeCell ref="B2061:E2061"/>
    <mergeCell ref="B2062:E2062"/>
    <mergeCell ref="B2063:E2063"/>
    <mergeCell ref="B2052:E2052"/>
    <mergeCell ref="B2053:E2053"/>
    <mergeCell ref="B2054:E2054"/>
    <mergeCell ref="B2055:E2055"/>
    <mergeCell ref="B2056:E2056"/>
    <mergeCell ref="B2057:E2057"/>
    <mergeCell ref="B2046:E2046"/>
    <mergeCell ref="B2047:E2047"/>
    <mergeCell ref="B2048:E2048"/>
    <mergeCell ref="B2049:E2049"/>
    <mergeCell ref="B2050:E2050"/>
    <mergeCell ref="B2051:E2051"/>
    <mergeCell ref="B2040:E2040"/>
    <mergeCell ref="B2041:E2041"/>
    <mergeCell ref="B2042:E2042"/>
    <mergeCell ref="B2043:E2043"/>
    <mergeCell ref="B2044:E2044"/>
    <mergeCell ref="B2045:E2045"/>
    <mergeCell ref="B2034:E2034"/>
    <mergeCell ref="B2035:E2035"/>
    <mergeCell ref="B2036:E2036"/>
    <mergeCell ref="B2037:E2037"/>
    <mergeCell ref="B2038:E2038"/>
    <mergeCell ref="B2039:E2039"/>
    <mergeCell ref="B2028:E2028"/>
    <mergeCell ref="B2029:E2029"/>
    <mergeCell ref="B2030:E2030"/>
    <mergeCell ref="B2031:E2031"/>
    <mergeCell ref="B2032:E2032"/>
    <mergeCell ref="B2033:E2033"/>
    <mergeCell ref="B2022:E2022"/>
    <mergeCell ref="B2023:E2023"/>
    <mergeCell ref="B2024:E2024"/>
    <mergeCell ref="B2025:E2025"/>
    <mergeCell ref="B2026:E2026"/>
    <mergeCell ref="B2027:E2027"/>
    <mergeCell ref="B2016:E2016"/>
    <mergeCell ref="B2017:E2017"/>
    <mergeCell ref="B2018:E2018"/>
    <mergeCell ref="B2019:E2019"/>
    <mergeCell ref="B2020:E2020"/>
    <mergeCell ref="B2021:E2021"/>
    <mergeCell ref="B2010:E2010"/>
    <mergeCell ref="B2011:E2011"/>
    <mergeCell ref="B2012:E2012"/>
    <mergeCell ref="B2013:E2013"/>
    <mergeCell ref="B2014:E2014"/>
    <mergeCell ref="B2015:E2015"/>
    <mergeCell ref="B2004:E2004"/>
    <mergeCell ref="B2005:E2005"/>
    <mergeCell ref="B2006:E2006"/>
    <mergeCell ref="B2007:E2007"/>
    <mergeCell ref="B2008:E2008"/>
    <mergeCell ref="B2009:E2009"/>
    <mergeCell ref="B1998:E1998"/>
    <mergeCell ref="B1999:E1999"/>
    <mergeCell ref="B2000:E2000"/>
    <mergeCell ref="B2001:E2001"/>
    <mergeCell ref="B2002:E2002"/>
    <mergeCell ref="B2003:E2003"/>
    <mergeCell ref="B1992:E1992"/>
    <mergeCell ref="B1993:E1993"/>
    <mergeCell ref="B1994:E1994"/>
    <mergeCell ref="B1995:E1995"/>
    <mergeCell ref="B1996:E1996"/>
    <mergeCell ref="B1997:E1997"/>
    <mergeCell ref="B1986:E1986"/>
    <mergeCell ref="B1987:E1987"/>
    <mergeCell ref="B1988:E1988"/>
    <mergeCell ref="B1989:E1989"/>
    <mergeCell ref="B1990:E1990"/>
    <mergeCell ref="B1991:E1991"/>
    <mergeCell ref="B1980:E1980"/>
    <mergeCell ref="B1981:E1981"/>
    <mergeCell ref="B1982:E1982"/>
    <mergeCell ref="B1983:E1983"/>
    <mergeCell ref="B1984:E1984"/>
    <mergeCell ref="B1985:E1985"/>
    <mergeCell ref="B1974:E1974"/>
    <mergeCell ref="B1975:E1975"/>
    <mergeCell ref="B1976:E1976"/>
    <mergeCell ref="B1977:E1977"/>
    <mergeCell ref="B1978:E1978"/>
    <mergeCell ref="B1979:E1979"/>
    <mergeCell ref="B1968:E1968"/>
    <mergeCell ref="B1969:E1969"/>
    <mergeCell ref="B1970:E1970"/>
    <mergeCell ref="B1971:E1971"/>
    <mergeCell ref="B1972:E1972"/>
    <mergeCell ref="B1973:E1973"/>
    <mergeCell ref="B1962:E1962"/>
    <mergeCell ref="B1963:E1963"/>
    <mergeCell ref="B1964:E1964"/>
    <mergeCell ref="B1965:E1965"/>
    <mergeCell ref="B1966:E1966"/>
    <mergeCell ref="B1967:E1967"/>
    <mergeCell ref="B1956:E1956"/>
    <mergeCell ref="B1957:E1957"/>
    <mergeCell ref="B1958:E1958"/>
    <mergeCell ref="B1959:E1959"/>
    <mergeCell ref="B1960:E1960"/>
    <mergeCell ref="B1961:E1961"/>
    <mergeCell ref="B1950:E1950"/>
    <mergeCell ref="B1951:E1951"/>
    <mergeCell ref="B1952:E1952"/>
    <mergeCell ref="B1953:E1953"/>
    <mergeCell ref="B1954:E1954"/>
    <mergeCell ref="B1955:E1955"/>
    <mergeCell ref="B1944:E1944"/>
    <mergeCell ref="B1945:E1945"/>
    <mergeCell ref="B1946:E1946"/>
    <mergeCell ref="B1947:E1947"/>
    <mergeCell ref="B1948:E1948"/>
    <mergeCell ref="B1949:E1949"/>
    <mergeCell ref="B1938:E1938"/>
    <mergeCell ref="B1939:E1939"/>
    <mergeCell ref="B1940:E1940"/>
    <mergeCell ref="B1941:E1941"/>
    <mergeCell ref="B1942:E1942"/>
    <mergeCell ref="B1943:E1943"/>
    <mergeCell ref="B1932:E1932"/>
    <mergeCell ref="B1933:E1933"/>
    <mergeCell ref="B1934:E1934"/>
    <mergeCell ref="B1935:E1935"/>
    <mergeCell ref="B1936:E1936"/>
    <mergeCell ref="B1937:E1937"/>
    <mergeCell ref="B1926:E1926"/>
    <mergeCell ref="B1927:E1927"/>
    <mergeCell ref="B1928:E1928"/>
    <mergeCell ref="B1929:E1929"/>
    <mergeCell ref="B1930:E1930"/>
    <mergeCell ref="B1931:E1931"/>
    <mergeCell ref="B1920:E1920"/>
    <mergeCell ref="B1921:E1921"/>
    <mergeCell ref="B1922:E1922"/>
    <mergeCell ref="B1923:E1923"/>
    <mergeCell ref="B1924:E1924"/>
    <mergeCell ref="B1925:E1925"/>
    <mergeCell ref="B1914:E1914"/>
    <mergeCell ref="B1915:E1915"/>
    <mergeCell ref="B1916:E1916"/>
    <mergeCell ref="B1917:E1917"/>
    <mergeCell ref="B1918:E1918"/>
    <mergeCell ref="B1919:E1919"/>
    <mergeCell ref="B1908:E1908"/>
    <mergeCell ref="B1909:E1909"/>
    <mergeCell ref="B1910:E1910"/>
    <mergeCell ref="B1911:E1911"/>
    <mergeCell ref="B1912:E1912"/>
    <mergeCell ref="B1913:E1913"/>
    <mergeCell ref="B1902:E1902"/>
    <mergeCell ref="B1903:E1903"/>
    <mergeCell ref="B1904:E1904"/>
    <mergeCell ref="B1905:E1905"/>
    <mergeCell ref="B1906:E1906"/>
    <mergeCell ref="B1907:E1907"/>
    <mergeCell ref="B1896:E1896"/>
    <mergeCell ref="B1897:E1897"/>
    <mergeCell ref="B1898:E1898"/>
    <mergeCell ref="B1899:E1899"/>
    <mergeCell ref="B1900:E1900"/>
    <mergeCell ref="B1901:E1901"/>
    <mergeCell ref="B1890:E1890"/>
    <mergeCell ref="B1891:E1891"/>
    <mergeCell ref="B1892:E1892"/>
    <mergeCell ref="B1893:E1893"/>
    <mergeCell ref="B1894:E1894"/>
    <mergeCell ref="B1895:E1895"/>
    <mergeCell ref="B1884:E1884"/>
    <mergeCell ref="B1885:E1885"/>
    <mergeCell ref="B1886:E1886"/>
    <mergeCell ref="B1887:E1887"/>
    <mergeCell ref="B1888:E1888"/>
    <mergeCell ref="B1889:E1889"/>
    <mergeCell ref="B1878:E1878"/>
    <mergeCell ref="B1879:E1879"/>
    <mergeCell ref="B1880:E1880"/>
    <mergeCell ref="B1881:E1881"/>
    <mergeCell ref="B1882:E1882"/>
    <mergeCell ref="B1883:E1883"/>
    <mergeCell ref="B1872:E1872"/>
    <mergeCell ref="B1873:E1873"/>
    <mergeCell ref="B1874:E1874"/>
    <mergeCell ref="B1875:E1875"/>
    <mergeCell ref="B1876:E1876"/>
    <mergeCell ref="B1877:E1877"/>
    <mergeCell ref="B1866:E1866"/>
    <mergeCell ref="B1867:E1867"/>
    <mergeCell ref="B1868:E1868"/>
    <mergeCell ref="B1869:E1869"/>
    <mergeCell ref="B1870:E1870"/>
    <mergeCell ref="B1871:E1871"/>
    <mergeCell ref="B1860:E1860"/>
    <mergeCell ref="B1861:E1861"/>
    <mergeCell ref="B1862:E1862"/>
    <mergeCell ref="B1863:E1863"/>
    <mergeCell ref="B1864:E1864"/>
    <mergeCell ref="B1865:E1865"/>
    <mergeCell ref="B1854:E1854"/>
    <mergeCell ref="B1855:E1855"/>
    <mergeCell ref="B1856:E1856"/>
    <mergeCell ref="B1857:E1857"/>
    <mergeCell ref="B1858:E1858"/>
    <mergeCell ref="B1859:E1859"/>
    <mergeCell ref="B1848:E1848"/>
    <mergeCell ref="B1849:E1849"/>
    <mergeCell ref="B1850:E1850"/>
    <mergeCell ref="B1851:E1851"/>
    <mergeCell ref="B1852:E1852"/>
    <mergeCell ref="B1853:E1853"/>
    <mergeCell ref="B1842:E1842"/>
    <mergeCell ref="B1843:E1843"/>
    <mergeCell ref="B1844:E1844"/>
    <mergeCell ref="B1845:E1845"/>
    <mergeCell ref="B1846:E1846"/>
    <mergeCell ref="B1847:E1847"/>
    <mergeCell ref="B1836:E1836"/>
    <mergeCell ref="B1837:E1837"/>
    <mergeCell ref="B1838:E1838"/>
    <mergeCell ref="B1839:E1839"/>
    <mergeCell ref="B1840:E1840"/>
    <mergeCell ref="B1841:E1841"/>
    <mergeCell ref="B1830:E1830"/>
    <mergeCell ref="B1831:E1831"/>
    <mergeCell ref="B1832:E1832"/>
    <mergeCell ref="B1833:E1833"/>
    <mergeCell ref="B1834:E1834"/>
    <mergeCell ref="B1835:E1835"/>
    <mergeCell ref="B1824:E1824"/>
    <mergeCell ref="B1825:E1825"/>
    <mergeCell ref="B1826:E1826"/>
    <mergeCell ref="B1827:E1827"/>
    <mergeCell ref="B1828:E1828"/>
    <mergeCell ref="B1829:E1829"/>
    <mergeCell ref="B1818:E1818"/>
    <mergeCell ref="B1819:E1819"/>
    <mergeCell ref="B1820:E1820"/>
    <mergeCell ref="B1821:E1821"/>
    <mergeCell ref="B1822:E1822"/>
    <mergeCell ref="B1823:E1823"/>
    <mergeCell ref="B1812:E1812"/>
    <mergeCell ref="B1813:E1813"/>
    <mergeCell ref="B1814:E1814"/>
    <mergeCell ref="B1815:E1815"/>
    <mergeCell ref="B1816:E1816"/>
    <mergeCell ref="B1817:E1817"/>
    <mergeCell ref="B1806:E1806"/>
    <mergeCell ref="B1807:E1807"/>
    <mergeCell ref="B1808:E1808"/>
    <mergeCell ref="B1809:E1809"/>
    <mergeCell ref="B1810:E1810"/>
    <mergeCell ref="B1811:E1811"/>
    <mergeCell ref="B1800:E1800"/>
    <mergeCell ref="B1801:E1801"/>
    <mergeCell ref="B1802:E1802"/>
    <mergeCell ref="B1803:E1803"/>
    <mergeCell ref="B1804:E1804"/>
    <mergeCell ref="B1805:E1805"/>
    <mergeCell ref="B1794:E1794"/>
    <mergeCell ref="B1795:E1795"/>
    <mergeCell ref="B1796:E1796"/>
    <mergeCell ref="B1797:E1797"/>
    <mergeCell ref="B1798:E1798"/>
    <mergeCell ref="B1799:E1799"/>
    <mergeCell ref="B1788:E1788"/>
    <mergeCell ref="B1789:E1789"/>
    <mergeCell ref="B1790:E1790"/>
    <mergeCell ref="B1791:E1791"/>
    <mergeCell ref="B1792:E1792"/>
    <mergeCell ref="B1793:E1793"/>
    <mergeCell ref="B1782:E1782"/>
    <mergeCell ref="B1783:E1783"/>
    <mergeCell ref="B1784:E1784"/>
    <mergeCell ref="B1785:E1785"/>
    <mergeCell ref="B1786:E1786"/>
    <mergeCell ref="B1787:E1787"/>
    <mergeCell ref="B1776:E1776"/>
    <mergeCell ref="B1777:E1777"/>
    <mergeCell ref="B1778:E1778"/>
    <mergeCell ref="B1779:E1779"/>
    <mergeCell ref="B1780:E1780"/>
    <mergeCell ref="B1781:E1781"/>
    <mergeCell ref="B1770:E1770"/>
    <mergeCell ref="B1771:E1771"/>
    <mergeCell ref="B1772:E1772"/>
    <mergeCell ref="B1773:E1773"/>
    <mergeCell ref="B1774:E1774"/>
    <mergeCell ref="B1775:E1775"/>
    <mergeCell ref="B1764:E1764"/>
    <mergeCell ref="B1765:E1765"/>
    <mergeCell ref="B1766:E1766"/>
    <mergeCell ref="B1767:E1767"/>
    <mergeCell ref="B1768:E1768"/>
    <mergeCell ref="B1769:E1769"/>
    <mergeCell ref="B1758:E1758"/>
    <mergeCell ref="B1759:E1759"/>
    <mergeCell ref="B1760:E1760"/>
    <mergeCell ref="B1761:E1761"/>
    <mergeCell ref="B1762:E1762"/>
    <mergeCell ref="B1763:E1763"/>
    <mergeCell ref="B1752:E1752"/>
    <mergeCell ref="B1753:E1753"/>
    <mergeCell ref="B1754:E1754"/>
    <mergeCell ref="B1755:E1755"/>
    <mergeCell ref="B1756:E1756"/>
    <mergeCell ref="B1757:E1757"/>
    <mergeCell ref="B1746:E1746"/>
    <mergeCell ref="B1747:E1747"/>
    <mergeCell ref="B1748:E1748"/>
    <mergeCell ref="B1749:E1749"/>
    <mergeCell ref="B1750:E1750"/>
    <mergeCell ref="B1751:E1751"/>
    <mergeCell ref="B1740:E1740"/>
    <mergeCell ref="B1741:E1741"/>
    <mergeCell ref="B1742:E1742"/>
    <mergeCell ref="B1743:E1743"/>
    <mergeCell ref="B1744:E1744"/>
    <mergeCell ref="B1745:E1745"/>
    <mergeCell ref="B1734:E1734"/>
    <mergeCell ref="B1735:E1735"/>
    <mergeCell ref="B1736:E1736"/>
    <mergeCell ref="B1737:E1737"/>
    <mergeCell ref="B1738:E1738"/>
    <mergeCell ref="B1739:E1739"/>
    <mergeCell ref="B1728:E1728"/>
    <mergeCell ref="B1729:E1729"/>
    <mergeCell ref="B1730:E1730"/>
    <mergeCell ref="B1731:E1731"/>
    <mergeCell ref="B1732:E1732"/>
    <mergeCell ref="B1733:E1733"/>
    <mergeCell ref="B1722:E1722"/>
    <mergeCell ref="B1723:E1723"/>
    <mergeCell ref="B1724:E1724"/>
    <mergeCell ref="B1725:E1725"/>
    <mergeCell ref="B1726:E1726"/>
    <mergeCell ref="B1727:E1727"/>
    <mergeCell ref="B1716:E1716"/>
    <mergeCell ref="B1717:E1717"/>
    <mergeCell ref="B1718:E1718"/>
    <mergeCell ref="B1719:E1719"/>
    <mergeCell ref="B1720:E1720"/>
    <mergeCell ref="B1721:E1721"/>
    <mergeCell ref="B1710:E1710"/>
    <mergeCell ref="B1711:E1711"/>
    <mergeCell ref="B1712:E1712"/>
    <mergeCell ref="B1713:E1713"/>
    <mergeCell ref="B1714:E1714"/>
    <mergeCell ref="B1715:E1715"/>
    <mergeCell ref="B1704:E1704"/>
    <mergeCell ref="B1705:E1705"/>
    <mergeCell ref="B1706:E1706"/>
    <mergeCell ref="B1707:E1707"/>
    <mergeCell ref="B1708:E1708"/>
    <mergeCell ref="B1709:E1709"/>
    <mergeCell ref="B1698:E1698"/>
    <mergeCell ref="B1699:E1699"/>
    <mergeCell ref="B1700:E1700"/>
    <mergeCell ref="B1701:E1701"/>
    <mergeCell ref="B1702:E1702"/>
    <mergeCell ref="B1703:E1703"/>
    <mergeCell ref="B1692:E1692"/>
    <mergeCell ref="B1693:E1693"/>
    <mergeCell ref="B1694:E1694"/>
    <mergeCell ref="B1695:E1695"/>
    <mergeCell ref="B1696:E1696"/>
    <mergeCell ref="B1697:E1697"/>
    <mergeCell ref="B1686:E1686"/>
    <mergeCell ref="B1687:E1687"/>
    <mergeCell ref="B1688:E1688"/>
    <mergeCell ref="B1689:E1689"/>
    <mergeCell ref="B1690:E1690"/>
    <mergeCell ref="B1691:E1691"/>
    <mergeCell ref="B1680:E1680"/>
    <mergeCell ref="B1681:E1681"/>
    <mergeCell ref="B1682:E1682"/>
    <mergeCell ref="B1683:E1683"/>
    <mergeCell ref="B1684:E1684"/>
    <mergeCell ref="B1685:E1685"/>
    <mergeCell ref="B1674:E1674"/>
    <mergeCell ref="B1675:E1675"/>
    <mergeCell ref="B1676:E1676"/>
    <mergeCell ref="B1677:E1677"/>
    <mergeCell ref="B1678:E1678"/>
    <mergeCell ref="B1679:E1679"/>
    <mergeCell ref="B1668:E1668"/>
    <mergeCell ref="B1669:E1669"/>
    <mergeCell ref="B1670:E1670"/>
    <mergeCell ref="B1671:E1671"/>
    <mergeCell ref="B1672:E1672"/>
    <mergeCell ref="B1673:E1673"/>
    <mergeCell ref="B1662:E1662"/>
    <mergeCell ref="B1663:E1663"/>
    <mergeCell ref="B1664:E1664"/>
    <mergeCell ref="B1665:E1665"/>
    <mergeCell ref="B1666:E1666"/>
    <mergeCell ref="B1667:E1667"/>
    <mergeCell ref="B1656:E1656"/>
    <mergeCell ref="B1657:E1657"/>
    <mergeCell ref="B1658:E1658"/>
    <mergeCell ref="B1659:E1659"/>
    <mergeCell ref="B1660:E1660"/>
    <mergeCell ref="B1661:E1661"/>
    <mergeCell ref="B1650:E1650"/>
    <mergeCell ref="B1651:E1651"/>
    <mergeCell ref="B1652:E1652"/>
    <mergeCell ref="B1653:E1653"/>
    <mergeCell ref="B1654:E1654"/>
    <mergeCell ref="B1655:E1655"/>
    <mergeCell ref="B1644:E1644"/>
    <mergeCell ref="B1645:E1645"/>
    <mergeCell ref="B1646:E1646"/>
    <mergeCell ref="B1647:E1647"/>
    <mergeCell ref="B1648:E1648"/>
    <mergeCell ref="B1649:E1649"/>
    <mergeCell ref="B1638:E1638"/>
    <mergeCell ref="B1639:E1639"/>
    <mergeCell ref="B1640:E1640"/>
    <mergeCell ref="B1641:E1641"/>
    <mergeCell ref="B1642:E1642"/>
    <mergeCell ref="B1643:E1643"/>
    <mergeCell ref="B1632:E1632"/>
    <mergeCell ref="B1633:E1633"/>
    <mergeCell ref="B1634:E1634"/>
    <mergeCell ref="B1635:E1635"/>
    <mergeCell ref="B1636:E1636"/>
    <mergeCell ref="B1637:E1637"/>
    <mergeCell ref="B1626:E1626"/>
    <mergeCell ref="B1627:E1627"/>
    <mergeCell ref="B1628:E1628"/>
    <mergeCell ref="B1629:E1629"/>
    <mergeCell ref="B1630:E1630"/>
    <mergeCell ref="B1631:E1631"/>
    <mergeCell ref="B1620:E1620"/>
    <mergeCell ref="B1621:E1621"/>
    <mergeCell ref="B1622:E1622"/>
    <mergeCell ref="B1623:E1623"/>
    <mergeCell ref="B1624:E1624"/>
    <mergeCell ref="B1625:E1625"/>
    <mergeCell ref="B1614:E1614"/>
    <mergeCell ref="B1615:E1615"/>
    <mergeCell ref="B1616:E1616"/>
    <mergeCell ref="B1617:E1617"/>
    <mergeCell ref="B1618:E1618"/>
    <mergeCell ref="B1619:E1619"/>
    <mergeCell ref="B1608:E1608"/>
    <mergeCell ref="B1609:E1609"/>
    <mergeCell ref="B1610:E1610"/>
    <mergeCell ref="B1611:E1611"/>
    <mergeCell ref="B1612:E1612"/>
    <mergeCell ref="B1613:E1613"/>
    <mergeCell ref="B1602:E1602"/>
    <mergeCell ref="B1603:E1603"/>
    <mergeCell ref="B1604:E1604"/>
    <mergeCell ref="B1605:E1605"/>
    <mergeCell ref="B1606:E1606"/>
    <mergeCell ref="B1607:E1607"/>
    <mergeCell ref="B1596:E1596"/>
    <mergeCell ref="B1597:E1597"/>
    <mergeCell ref="B1598:E1598"/>
    <mergeCell ref="B1599:E1599"/>
    <mergeCell ref="B1600:E1600"/>
    <mergeCell ref="B1601:E1601"/>
    <mergeCell ref="B1590:E1590"/>
    <mergeCell ref="B1591:E1591"/>
    <mergeCell ref="B1592:E1592"/>
    <mergeCell ref="B1593:E1593"/>
    <mergeCell ref="B1594:E1594"/>
    <mergeCell ref="B1595:E1595"/>
    <mergeCell ref="B1584:E1584"/>
    <mergeCell ref="B1585:E1585"/>
    <mergeCell ref="B1586:E1586"/>
    <mergeCell ref="B1587:E1587"/>
    <mergeCell ref="B1588:E1588"/>
    <mergeCell ref="B1589:E1589"/>
    <mergeCell ref="B1578:E1578"/>
    <mergeCell ref="B1579:E1579"/>
    <mergeCell ref="B1580:E1580"/>
    <mergeCell ref="B1581:E1581"/>
    <mergeCell ref="B1582:E1582"/>
    <mergeCell ref="B1583:E1583"/>
    <mergeCell ref="B1572:E1572"/>
    <mergeCell ref="B1573:E1573"/>
    <mergeCell ref="B1574:E1574"/>
    <mergeCell ref="B1575:E1575"/>
    <mergeCell ref="B1576:E1576"/>
    <mergeCell ref="B1577:E1577"/>
    <mergeCell ref="B1566:E1566"/>
    <mergeCell ref="B1567:E1567"/>
    <mergeCell ref="B1568:E1568"/>
    <mergeCell ref="B1569:E1569"/>
    <mergeCell ref="B1570:E1570"/>
    <mergeCell ref="B1571:E1571"/>
    <mergeCell ref="B1560:E1560"/>
    <mergeCell ref="B1561:E1561"/>
    <mergeCell ref="B1562:E1562"/>
    <mergeCell ref="B1563:E1563"/>
    <mergeCell ref="B1564:E1564"/>
    <mergeCell ref="B1565:E1565"/>
    <mergeCell ref="B1554:E1554"/>
    <mergeCell ref="B1555:E1555"/>
    <mergeCell ref="B1556:E1556"/>
    <mergeCell ref="B1557:E1557"/>
    <mergeCell ref="B1558:E1558"/>
    <mergeCell ref="B1559:E1559"/>
    <mergeCell ref="B1548:E1548"/>
    <mergeCell ref="B1549:E1549"/>
    <mergeCell ref="B1550:E1550"/>
    <mergeCell ref="B1551:E1551"/>
    <mergeCell ref="B1552:E1552"/>
    <mergeCell ref="B1553:E1553"/>
    <mergeCell ref="B1542:E1542"/>
    <mergeCell ref="B1543:E1543"/>
    <mergeCell ref="B1544:E1544"/>
    <mergeCell ref="B1545:E1545"/>
    <mergeCell ref="B1546:E1546"/>
    <mergeCell ref="B1547:E1547"/>
    <mergeCell ref="B1536:E1536"/>
    <mergeCell ref="B1537:E1537"/>
    <mergeCell ref="B1538:E1538"/>
    <mergeCell ref="B1539:E1539"/>
    <mergeCell ref="B1540:E1540"/>
    <mergeCell ref="B1541:E1541"/>
    <mergeCell ref="B1530:E1530"/>
    <mergeCell ref="B1531:E1531"/>
    <mergeCell ref="B1532:E1532"/>
    <mergeCell ref="B1533:E1533"/>
    <mergeCell ref="B1534:E1534"/>
    <mergeCell ref="B1535:E1535"/>
    <mergeCell ref="B1524:E1524"/>
    <mergeCell ref="B1525:E1525"/>
    <mergeCell ref="B1526:E1526"/>
    <mergeCell ref="B1527:E1527"/>
    <mergeCell ref="B1528:E1528"/>
    <mergeCell ref="B1529:E1529"/>
    <mergeCell ref="B1518:E1518"/>
    <mergeCell ref="B1519:E1519"/>
    <mergeCell ref="B1520:E1520"/>
    <mergeCell ref="B1521:E1521"/>
    <mergeCell ref="B1522:E1522"/>
    <mergeCell ref="B1523:E1523"/>
    <mergeCell ref="B1512:E1512"/>
    <mergeCell ref="B1513:E1513"/>
    <mergeCell ref="B1514:E1514"/>
    <mergeCell ref="B1515:E1515"/>
    <mergeCell ref="B1516:E1516"/>
    <mergeCell ref="B1517:E1517"/>
    <mergeCell ref="B1506:E1506"/>
    <mergeCell ref="B1507:E1507"/>
    <mergeCell ref="B1508:E1508"/>
    <mergeCell ref="B1509:E1509"/>
    <mergeCell ref="B1510:E1510"/>
    <mergeCell ref="B1511:E1511"/>
    <mergeCell ref="B1500:E1500"/>
    <mergeCell ref="B1501:E1501"/>
    <mergeCell ref="B1502:E1502"/>
    <mergeCell ref="B1503:E1503"/>
    <mergeCell ref="B1504:E1504"/>
    <mergeCell ref="B1505:E1505"/>
    <mergeCell ref="B1494:E1494"/>
    <mergeCell ref="B1495:E1495"/>
    <mergeCell ref="B1496:E1496"/>
    <mergeCell ref="B1497:E1497"/>
    <mergeCell ref="B1498:E1498"/>
    <mergeCell ref="B1499:E1499"/>
    <mergeCell ref="B1488:E1488"/>
    <mergeCell ref="B1489:E1489"/>
    <mergeCell ref="B1490:E1490"/>
    <mergeCell ref="B1491:E1491"/>
    <mergeCell ref="B1492:E1492"/>
    <mergeCell ref="B1493:E1493"/>
    <mergeCell ref="B1482:E1482"/>
    <mergeCell ref="B1483:E1483"/>
    <mergeCell ref="B1484:E1484"/>
    <mergeCell ref="B1485:E1485"/>
    <mergeCell ref="B1486:E1486"/>
    <mergeCell ref="B1487:E1487"/>
    <mergeCell ref="B1476:E1476"/>
    <mergeCell ref="B1477:E1477"/>
    <mergeCell ref="B1478:E1478"/>
    <mergeCell ref="B1479:E1479"/>
    <mergeCell ref="B1480:E1480"/>
    <mergeCell ref="B1481:E1481"/>
    <mergeCell ref="B1470:E1470"/>
    <mergeCell ref="B1471:E1471"/>
    <mergeCell ref="B1472:E1472"/>
    <mergeCell ref="B1473:E1473"/>
    <mergeCell ref="B1474:E1474"/>
    <mergeCell ref="B1475:E1475"/>
    <mergeCell ref="B1464:E1464"/>
    <mergeCell ref="B1465:E1465"/>
    <mergeCell ref="B1466:E1466"/>
    <mergeCell ref="B1467:E1467"/>
    <mergeCell ref="B1468:E1468"/>
    <mergeCell ref="B1469:E1469"/>
    <mergeCell ref="B1458:E1458"/>
    <mergeCell ref="B1459:E1459"/>
    <mergeCell ref="B1460:E1460"/>
    <mergeCell ref="B1461:E1461"/>
    <mergeCell ref="B1462:E1462"/>
    <mergeCell ref="B1463:E1463"/>
    <mergeCell ref="B1452:E1452"/>
    <mergeCell ref="B1453:E1453"/>
    <mergeCell ref="B1454:E1454"/>
    <mergeCell ref="B1455:E1455"/>
    <mergeCell ref="B1456:E1456"/>
    <mergeCell ref="B1457:E1457"/>
    <mergeCell ref="B1446:E1446"/>
    <mergeCell ref="B1447:E1447"/>
    <mergeCell ref="B1448:E1448"/>
    <mergeCell ref="B1449:E1449"/>
    <mergeCell ref="B1450:E1450"/>
    <mergeCell ref="B1451:E1451"/>
    <mergeCell ref="B1440:E1440"/>
    <mergeCell ref="B1441:E1441"/>
    <mergeCell ref="B1442:E1442"/>
    <mergeCell ref="B1443:E1443"/>
    <mergeCell ref="B1444:E1444"/>
    <mergeCell ref="B1445:E1445"/>
    <mergeCell ref="B1434:E1434"/>
    <mergeCell ref="B1435:E1435"/>
    <mergeCell ref="B1436:E1436"/>
    <mergeCell ref="B1437:E1437"/>
    <mergeCell ref="B1438:E1438"/>
    <mergeCell ref="B1439:E1439"/>
    <mergeCell ref="B1428:E1428"/>
    <mergeCell ref="B1429:E1429"/>
    <mergeCell ref="B1430:E1430"/>
    <mergeCell ref="B1431:E1431"/>
    <mergeCell ref="B1432:E1432"/>
    <mergeCell ref="B1433:E1433"/>
    <mergeCell ref="B1422:E1422"/>
    <mergeCell ref="B1423:E1423"/>
    <mergeCell ref="B1424:E1424"/>
    <mergeCell ref="B1425:E1425"/>
    <mergeCell ref="B1426:E1426"/>
    <mergeCell ref="B1427:E1427"/>
    <mergeCell ref="B1416:E1416"/>
    <mergeCell ref="B1417:E1417"/>
    <mergeCell ref="B1418:E1418"/>
    <mergeCell ref="B1419:E1419"/>
    <mergeCell ref="B1420:E1420"/>
    <mergeCell ref="B1421:E1421"/>
    <mergeCell ref="B1410:E1410"/>
    <mergeCell ref="B1411:E1411"/>
    <mergeCell ref="B1412:E1412"/>
    <mergeCell ref="B1413:E1413"/>
    <mergeCell ref="B1414:E1414"/>
    <mergeCell ref="B1415:E1415"/>
    <mergeCell ref="B1404:E1404"/>
    <mergeCell ref="B1405:E1405"/>
    <mergeCell ref="B1406:E1406"/>
    <mergeCell ref="B1407:E1407"/>
    <mergeCell ref="B1408:E1408"/>
    <mergeCell ref="B1409:E1409"/>
    <mergeCell ref="B1398:E1398"/>
    <mergeCell ref="B1399:E1399"/>
    <mergeCell ref="B1400:E1400"/>
    <mergeCell ref="B1401:E1401"/>
    <mergeCell ref="B1402:E1402"/>
    <mergeCell ref="B1403:E1403"/>
    <mergeCell ref="B1392:E1392"/>
    <mergeCell ref="B1393:E1393"/>
    <mergeCell ref="B1394:E1394"/>
    <mergeCell ref="B1395:E1395"/>
    <mergeCell ref="B1396:E1396"/>
    <mergeCell ref="B1397:E1397"/>
    <mergeCell ref="B1386:E1386"/>
    <mergeCell ref="B1387:E1387"/>
    <mergeCell ref="B1388:E1388"/>
    <mergeCell ref="B1389:E1389"/>
    <mergeCell ref="B1390:E1390"/>
    <mergeCell ref="B1391:E1391"/>
    <mergeCell ref="B1380:E1380"/>
    <mergeCell ref="B1381:E1381"/>
    <mergeCell ref="B1382:E1382"/>
    <mergeCell ref="B1383:E1383"/>
    <mergeCell ref="B1384:E1384"/>
    <mergeCell ref="B1385:E1385"/>
    <mergeCell ref="B1374:E1374"/>
    <mergeCell ref="B1375:E1375"/>
    <mergeCell ref="B1376:E1376"/>
    <mergeCell ref="B1377:E1377"/>
    <mergeCell ref="B1378:E1378"/>
    <mergeCell ref="B1379:E1379"/>
    <mergeCell ref="B1368:E1368"/>
    <mergeCell ref="B1369:E1369"/>
    <mergeCell ref="B1370:E1370"/>
    <mergeCell ref="B1371:E1371"/>
    <mergeCell ref="B1372:E1372"/>
    <mergeCell ref="B1373:E1373"/>
    <mergeCell ref="B1362:E1362"/>
    <mergeCell ref="B1363:E1363"/>
    <mergeCell ref="B1364:E1364"/>
    <mergeCell ref="B1365:E1365"/>
    <mergeCell ref="B1366:E1366"/>
    <mergeCell ref="B1367:E1367"/>
    <mergeCell ref="B1356:E1356"/>
    <mergeCell ref="B1357:E1357"/>
    <mergeCell ref="B1358:E1358"/>
    <mergeCell ref="B1359:E1359"/>
    <mergeCell ref="B1360:E1360"/>
    <mergeCell ref="B1361:E1361"/>
    <mergeCell ref="B1350:E1350"/>
    <mergeCell ref="B1351:E1351"/>
    <mergeCell ref="B1352:E1352"/>
    <mergeCell ref="B1353:E1353"/>
    <mergeCell ref="B1354:E1354"/>
    <mergeCell ref="B1355:E1355"/>
    <mergeCell ref="B1344:E1344"/>
    <mergeCell ref="B1345:E1345"/>
    <mergeCell ref="B1346:E1346"/>
    <mergeCell ref="B1347:E1347"/>
    <mergeCell ref="B1348:E1348"/>
    <mergeCell ref="B1349:E1349"/>
    <mergeCell ref="B1338:E1338"/>
    <mergeCell ref="B1339:E1339"/>
    <mergeCell ref="B1340:E1340"/>
    <mergeCell ref="B1341:E1341"/>
    <mergeCell ref="B1342:E1342"/>
    <mergeCell ref="B1343:E1343"/>
    <mergeCell ref="B1332:E1332"/>
    <mergeCell ref="B1333:E1333"/>
    <mergeCell ref="B1334:E1334"/>
    <mergeCell ref="B1335:E1335"/>
    <mergeCell ref="B1336:E1336"/>
    <mergeCell ref="B1337:E1337"/>
    <mergeCell ref="B1326:E1326"/>
    <mergeCell ref="B1327:E1327"/>
    <mergeCell ref="B1328:E1328"/>
    <mergeCell ref="B1329:E1329"/>
    <mergeCell ref="B1330:E1330"/>
    <mergeCell ref="B1331:E1331"/>
    <mergeCell ref="B1320:E1320"/>
    <mergeCell ref="B1321:E1321"/>
    <mergeCell ref="B1322:E1322"/>
    <mergeCell ref="B1323:E1323"/>
    <mergeCell ref="B1324:E1324"/>
    <mergeCell ref="B1325:E1325"/>
    <mergeCell ref="B1314:E1314"/>
    <mergeCell ref="B1315:E1315"/>
    <mergeCell ref="B1316:E1316"/>
    <mergeCell ref="B1317:E1317"/>
    <mergeCell ref="B1318:E1318"/>
    <mergeCell ref="B1319:E1319"/>
    <mergeCell ref="B1308:E1308"/>
    <mergeCell ref="B1309:E1309"/>
    <mergeCell ref="B1310:E1310"/>
    <mergeCell ref="B1311:E1311"/>
    <mergeCell ref="B1312:E1312"/>
    <mergeCell ref="B1313:E1313"/>
    <mergeCell ref="B1302:E1302"/>
    <mergeCell ref="B1303:E1303"/>
    <mergeCell ref="B1304:E1304"/>
    <mergeCell ref="B1305:E1305"/>
    <mergeCell ref="B1306:E1306"/>
    <mergeCell ref="B1307:E1307"/>
    <mergeCell ref="B1296:E1296"/>
    <mergeCell ref="B1297:E1297"/>
    <mergeCell ref="B1298:E1298"/>
    <mergeCell ref="B1299:E1299"/>
    <mergeCell ref="B1300:E1300"/>
    <mergeCell ref="B1301:E1301"/>
    <mergeCell ref="B1290:E1290"/>
    <mergeCell ref="B1291:E1291"/>
    <mergeCell ref="B1292:E1292"/>
    <mergeCell ref="B1293:E1293"/>
    <mergeCell ref="B1294:E1294"/>
    <mergeCell ref="B1295:E1295"/>
    <mergeCell ref="B1284:E1284"/>
    <mergeCell ref="B1285:E1285"/>
    <mergeCell ref="B1286:E1286"/>
    <mergeCell ref="B1287:E1287"/>
    <mergeCell ref="B1288:E1288"/>
    <mergeCell ref="B1289:E1289"/>
    <mergeCell ref="B1278:E1278"/>
    <mergeCell ref="B1279:E1279"/>
    <mergeCell ref="B1280:E1280"/>
    <mergeCell ref="B1281:E1281"/>
    <mergeCell ref="B1282:E1282"/>
    <mergeCell ref="B1283:E1283"/>
    <mergeCell ref="B1272:E1272"/>
    <mergeCell ref="B1273:E1273"/>
    <mergeCell ref="B1274:E1274"/>
    <mergeCell ref="B1275:E1275"/>
    <mergeCell ref="B1276:E1276"/>
    <mergeCell ref="B1277:E1277"/>
    <mergeCell ref="B1266:E1266"/>
    <mergeCell ref="B1267:E1267"/>
    <mergeCell ref="B1268:E1268"/>
    <mergeCell ref="B1269:E1269"/>
    <mergeCell ref="B1270:E1270"/>
    <mergeCell ref="B1271:E1271"/>
    <mergeCell ref="B1260:E1260"/>
    <mergeCell ref="B1261:E1261"/>
    <mergeCell ref="B1262:E1262"/>
    <mergeCell ref="B1263:E1263"/>
    <mergeCell ref="B1264:E1264"/>
    <mergeCell ref="B1265:E1265"/>
    <mergeCell ref="B1254:E1254"/>
    <mergeCell ref="B1255:E1255"/>
    <mergeCell ref="B1256:E1256"/>
    <mergeCell ref="B1257:E1257"/>
    <mergeCell ref="B1258:E1258"/>
    <mergeCell ref="B1259:E1259"/>
    <mergeCell ref="B1248:E1248"/>
    <mergeCell ref="B1249:E1249"/>
    <mergeCell ref="B1250:E1250"/>
    <mergeCell ref="B1251:E1251"/>
    <mergeCell ref="B1252:E1252"/>
    <mergeCell ref="B1253:E1253"/>
    <mergeCell ref="B1242:E1242"/>
    <mergeCell ref="B1243:E1243"/>
    <mergeCell ref="B1244:E1244"/>
    <mergeCell ref="B1245:E1245"/>
    <mergeCell ref="B1246:E1246"/>
    <mergeCell ref="B1247:E1247"/>
    <mergeCell ref="B1236:E1236"/>
    <mergeCell ref="B1237:E1237"/>
    <mergeCell ref="B1238:E1238"/>
    <mergeCell ref="B1239:E1239"/>
    <mergeCell ref="B1240:E1240"/>
    <mergeCell ref="B1241:E1241"/>
    <mergeCell ref="B1230:E1230"/>
    <mergeCell ref="B1231:E1231"/>
    <mergeCell ref="B1232:E1232"/>
    <mergeCell ref="B1233:E1233"/>
    <mergeCell ref="B1234:E1234"/>
    <mergeCell ref="B1235:E1235"/>
    <mergeCell ref="B1224:E1224"/>
    <mergeCell ref="B1225:E1225"/>
    <mergeCell ref="B1226:E1226"/>
    <mergeCell ref="B1227:E1227"/>
    <mergeCell ref="B1228:E1228"/>
    <mergeCell ref="B1229:E1229"/>
    <mergeCell ref="B1218:E1218"/>
    <mergeCell ref="B1219:E1219"/>
    <mergeCell ref="B1220:E1220"/>
    <mergeCell ref="B1221:E1221"/>
    <mergeCell ref="B1222:E1222"/>
    <mergeCell ref="B1223:E1223"/>
    <mergeCell ref="B1212:E1212"/>
    <mergeCell ref="B1213:E1213"/>
    <mergeCell ref="B1214:E1214"/>
    <mergeCell ref="B1215:E1215"/>
    <mergeCell ref="B1216:E1216"/>
    <mergeCell ref="B1217:E1217"/>
    <mergeCell ref="B1206:E1206"/>
    <mergeCell ref="B1207:E1207"/>
    <mergeCell ref="B1208:E1208"/>
    <mergeCell ref="B1209:E1209"/>
    <mergeCell ref="B1210:E1210"/>
    <mergeCell ref="B1211:E1211"/>
    <mergeCell ref="B1200:E1200"/>
    <mergeCell ref="B1201:E1201"/>
    <mergeCell ref="B1202:E1202"/>
    <mergeCell ref="B1203:E1203"/>
    <mergeCell ref="B1204:E1204"/>
    <mergeCell ref="B1205:E1205"/>
    <mergeCell ref="B1194:E1194"/>
    <mergeCell ref="B1195:E1195"/>
    <mergeCell ref="B1196:E1196"/>
    <mergeCell ref="B1197:E1197"/>
    <mergeCell ref="B1198:E1198"/>
    <mergeCell ref="B1199:E1199"/>
    <mergeCell ref="B1188:E1188"/>
    <mergeCell ref="B1189:E1189"/>
    <mergeCell ref="B1190:E1190"/>
    <mergeCell ref="B1191:E1191"/>
    <mergeCell ref="B1192:E1192"/>
    <mergeCell ref="B1193:E1193"/>
    <mergeCell ref="B1182:E1182"/>
    <mergeCell ref="B1183:E1183"/>
    <mergeCell ref="B1184:E1184"/>
    <mergeCell ref="B1185:E1185"/>
    <mergeCell ref="B1186:E1186"/>
    <mergeCell ref="B1187:E1187"/>
    <mergeCell ref="B1176:E1176"/>
    <mergeCell ref="B1177:E1177"/>
    <mergeCell ref="B1178:E1178"/>
    <mergeCell ref="B1179:E1179"/>
    <mergeCell ref="B1180:E1180"/>
    <mergeCell ref="B1181:E1181"/>
    <mergeCell ref="B1170:E1170"/>
    <mergeCell ref="B1171:E1171"/>
    <mergeCell ref="B1172:E1172"/>
    <mergeCell ref="B1173:E1173"/>
    <mergeCell ref="B1174:E1174"/>
    <mergeCell ref="B1175:E1175"/>
    <mergeCell ref="B1164:E1164"/>
    <mergeCell ref="B1165:E1165"/>
    <mergeCell ref="B1166:E1166"/>
    <mergeCell ref="B1167:E1167"/>
    <mergeCell ref="B1168:E1168"/>
    <mergeCell ref="B1169:E1169"/>
    <mergeCell ref="B1158:E1158"/>
    <mergeCell ref="B1159:E1159"/>
    <mergeCell ref="B1160:E1160"/>
    <mergeCell ref="B1161:E1161"/>
    <mergeCell ref="B1162:E1162"/>
    <mergeCell ref="B1163:E1163"/>
    <mergeCell ref="B1152:E1152"/>
    <mergeCell ref="B1153:E1153"/>
    <mergeCell ref="B1154:E1154"/>
    <mergeCell ref="B1155:E1155"/>
    <mergeCell ref="B1156:E1156"/>
    <mergeCell ref="B1157:E1157"/>
    <mergeCell ref="B1146:E1146"/>
    <mergeCell ref="B1147:E1147"/>
    <mergeCell ref="B1148:E1148"/>
    <mergeCell ref="B1149:E1149"/>
    <mergeCell ref="B1150:E1150"/>
    <mergeCell ref="B1151:E1151"/>
    <mergeCell ref="B1140:E1140"/>
    <mergeCell ref="B1141:E1141"/>
    <mergeCell ref="B1142:E1142"/>
    <mergeCell ref="B1143:E1143"/>
    <mergeCell ref="B1144:E1144"/>
    <mergeCell ref="B1145:E1145"/>
    <mergeCell ref="B1134:E1134"/>
    <mergeCell ref="B1135:E1135"/>
    <mergeCell ref="B1136:E1136"/>
    <mergeCell ref="B1137:E1137"/>
    <mergeCell ref="B1138:E1138"/>
    <mergeCell ref="B1139:E1139"/>
    <mergeCell ref="B1128:E1128"/>
    <mergeCell ref="B1129:E1129"/>
    <mergeCell ref="B1130:E1130"/>
    <mergeCell ref="B1131:E1131"/>
    <mergeCell ref="B1132:E1132"/>
    <mergeCell ref="B1133:E1133"/>
    <mergeCell ref="B1122:E1122"/>
    <mergeCell ref="B1123:E1123"/>
    <mergeCell ref="B1124:E1124"/>
    <mergeCell ref="B1125:E1125"/>
    <mergeCell ref="B1126:E1126"/>
    <mergeCell ref="B1127:E1127"/>
    <mergeCell ref="B1116:E1116"/>
    <mergeCell ref="B1117:E1117"/>
    <mergeCell ref="B1118:E1118"/>
    <mergeCell ref="B1119:E1119"/>
    <mergeCell ref="B1120:E1120"/>
    <mergeCell ref="B1121:E1121"/>
    <mergeCell ref="B1110:E1110"/>
    <mergeCell ref="B1111:E1111"/>
    <mergeCell ref="B1112:E1112"/>
    <mergeCell ref="B1113:E1113"/>
    <mergeCell ref="B1114:E1114"/>
    <mergeCell ref="B1115:E1115"/>
    <mergeCell ref="B1104:E1104"/>
    <mergeCell ref="B1105:E1105"/>
    <mergeCell ref="B1106:E1106"/>
    <mergeCell ref="B1107:E1107"/>
    <mergeCell ref="B1108:E1108"/>
    <mergeCell ref="B1109:E1109"/>
    <mergeCell ref="B1098:E1098"/>
    <mergeCell ref="B1099:E1099"/>
    <mergeCell ref="B1100:E1100"/>
    <mergeCell ref="B1101:E1101"/>
    <mergeCell ref="B1102:E1102"/>
    <mergeCell ref="B1103:E1103"/>
    <mergeCell ref="B1092:E1092"/>
    <mergeCell ref="B1093:E1093"/>
    <mergeCell ref="B1094:E1094"/>
    <mergeCell ref="B1095:E1095"/>
    <mergeCell ref="B1096:E1096"/>
    <mergeCell ref="B1097:E1097"/>
    <mergeCell ref="B1086:E1086"/>
    <mergeCell ref="B1087:E1087"/>
    <mergeCell ref="B1088:E1088"/>
    <mergeCell ref="B1089:E1089"/>
    <mergeCell ref="B1090:E1090"/>
    <mergeCell ref="B1091:E1091"/>
    <mergeCell ref="B1080:E1080"/>
    <mergeCell ref="B1081:E1081"/>
    <mergeCell ref="B1082:E1082"/>
    <mergeCell ref="B1083:E1083"/>
    <mergeCell ref="B1084:E1084"/>
    <mergeCell ref="B1085:E1085"/>
    <mergeCell ref="B1074:E1074"/>
    <mergeCell ref="B1075:E1075"/>
    <mergeCell ref="B1076:E1076"/>
    <mergeCell ref="B1077:E1077"/>
    <mergeCell ref="B1078:E1078"/>
    <mergeCell ref="B1079:E1079"/>
    <mergeCell ref="B1068:E1068"/>
    <mergeCell ref="B1069:E1069"/>
    <mergeCell ref="B1070:E1070"/>
    <mergeCell ref="B1071:E1071"/>
    <mergeCell ref="B1072:E1072"/>
    <mergeCell ref="B1073:E1073"/>
    <mergeCell ref="B1062:E1062"/>
    <mergeCell ref="B1063:E1063"/>
    <mergeCell ref="B1064:E1064"/>
    <mergeCell ref="B1065:E1065"/>
    <mergeCell ref="B1066:E1066"/>
    <mergeCell ref="B1067:E1067"/>
    <mergeCell ref="B1056:E1056"/>
    <mergeCell ref="B1057:E1057"/>
    <mergeCell ref="B1058:E1058"/>
    <mergeCell ref="B1059:E1059"/>
    <mergeCell ref="B1060:E1060"/>
    <mergeCell ref="B1061:E1061"/>
    <mergeCell ref="B1050:E1050"/>
    <mergeCell ref="B1051:E1051"/>
    <mergeCell ref="B1052:E1052"/>
    <mergeCell ref="B1053:E1053"/>
    <mergeCell ref="B1054:E1054"/>
    <mergeCell ref="B1055:E1055"/>
    <mergeCell ref="B1044:E1044"/>
    <mergeCell ref="B1045:E1045"/>
    <mergeCell ref="B1046:E1046"/>
    <mergeCell ref="B1047:E1047"/>
    <mergeCell ref="B1048:E1048"/>
    <mergeCell ref="B1049:E1049"/>
    <mergeCell ref="B1038:E1038"/>
    <mergeCell ref="B1039:E1039"/>
    <mergeCell ref="B1040:E1040"/>
    <mergeCell ref="B1041:E1041"/>
    <mergeCell ref="B1042:E1042"/>
    <mergeCell ref="B1043:E1043"/>
    <mergeCell ref="B1032:E1032"/>
    <mergeCell ref="B1033:E1033"/>
    <mergeCell ref="B1034:E1034"/>
    <mergeCell ref="B1035:E1035"/>
    <mergeCell ref="B1036:E1036"/>
    <mergeCell ref="B1037:E1037"/>
    <mergeCell ref="B1026:E1026"/>
    <mergeCell ref="B1027:E1027"/>
    <mergeCell ref="B1028:E1028"/>
    <mergeCell ref="B1029:E1029"/>
    <mergeCell ref="B1030:E1030"/>
    <mergeCell ref="B1031:E1031"/>
    <mergeCell ref="B1020:E1020"/>
    <mergeCell ref="B1021:E1021"/>
    <mergeCell ref="B1022:E1022"/>
    <mergeCell ref="B1023:E1023"/>
    <mergeCell ref="B1024:E1024"/>
    <mergeCell ref="B1025:E1025"/>
    <mergeCell ref="B1014:E1014"/>
    <mergeCell ref="B1015:E1015"/>
    <mergeCell ref="B1016:E1016"/>
    <mergeCell ref="B1017:E1017"/>
    <mergeCell ref="B1018:E1018"/>
    <mergeCell ref="B1019:E1019"/>
    <mergeCell ref="B1008:E1008"/>
    <mergeCell ref="B1009:E1009"/>
    <mergeCell ref="B1010:E1010"/>
    <mergeCell ref="B1011:E1011"/>
    <mergeCell ref="B1012:E1012"/>
    <mergeCell ref="B1013:E1013"/>
    <mergeCell ref="B1002:E1002"/>
    <mergeCell ref="B1003:E1003"/>
    <mergeCell ref="B1004:E1004"/>
    <mergeCell ref="B1005:E1005"/>
    <mergeCell ref="B1006:E1006"/>
    <mergeCell ref="B1007:E1007"/>
    <mergeCell ref="B996:E996"/>
    <mergeCell ref="B997:E997"/>
    <mergeCell ref="B998:E998"/>
    <mergeCell ref="B999:E999"/>
    <mergeCell ref="B1000:E1000"/>
    <mergeCell ref="B1001:E1001"/>
    <mergeCell ref="B990:E990"/>
    <mergeCell ref="B991:E991"/>
    <mergeCell ref="B992:E992"/>
    <mergeCell ref="B993:E993"/>
    <mergeCell ref="B994:E994"/>
    <mergeCell ref="B995:E995"/>
    <mergeCell ref="B984:E984"/>
    <mergeCell ref="B985:E985"/>
    <mergeCell ref="B986:E986"/>
    <mergeCell ref="B987:E987"/>
    <mergeCell ref="B988:E988"/>
    <mergeCell ref="B989:E989"/>
    <mergeCell ref="B978:E978"/>
    <mergeCell ref="B979:E979"/>
    <mergeCell ref="B980:E980"/>
    <mergeCell ref="B981:E981"/>
    <mergeCell ref="B982:E982"/>
    <mergeCell ref="B983:E983"/>
    <mergeCell ref="B972:E972"/>
    <mergeCell ref="B973:E973"/>
    <mergeCell ref="B974:E974"/>
    <mergeCell ref="B975:E975"/>
    <mergeCell ref="B976:E976"/>
    <mergeCell ref="B977:E977"/>
    <mergeCell ref="B966:E966"/>
    <mergeCell ref="B967:E967"/>
    <mergeCell ref="B968:E968"/>
    <mergeCell ref="B969:E969"/>
    <mergeCell ref="B970:E970"/>
    <mergeCell ref="B971:E971"/>
    <mergeCell ref="B960:E960"/>
    <mergeCell ref="B961:E961"/>
    <mergeCell ref="B962:E962"/>
    <mergeCell ref="B963:E963"/>
    <mergeCell ref="B964:E964"/>
    <mergeCell ref="B965:E965"/>
    <mergeCell ref="B954:E954"/>
    <mergeCell ref="B955:E955"/>
    <mergeCell ref="B956:E956"/>
    <mergeCell ref="B957:E957"/>
    <mergeCell ref="B958:E958"/>
    <mergeCell ref="B959:E959"/>
    <mergeCell ref="B948:E948"/>
    <mergeCell ref="B949:E949"/>
    <mergeCell ref="B950:E950"/>
    <mergeCell ref="B951:E951"/>
    <mergeCell ref="B952:E952"/>
    <mergeCell ref="B953:E953"/>
    <mergeCell ref="B942:E942"/>
    <mergeCell ref="B943:E943"/>
    <mergeCell ref="B944:E944"/>
    <mergeCell ref="B945:E945"/>
    <mergeCell ref="B946:E946"/>
    <mergeCell ref="B947:E947"/>
    <mergeCell ref="B936:E936"/>
    <mergeCell ref="B937:E937"/>
    <mergeCell ref="B938:E938"/>
    <mergeCell ref="B939:E939"/>
    <mergeCell ref="B940:E940"/>
    <mergeCell ref="B941:E941"/>
    <mergeCell ref="B930:E930"/>
    <mergeCell ref="B931:E931"/>
    <mergeCell ref="B932:E932"/>
    <mergeCell ref="B933:E933"/>
    <mergeCell ref="B934:E934"/>
    <mergeCell ref="B935:E935"/>
    <mergeCell ref="B924:E924"/>
    <mergeCell ref="B925:E925"/>
    <mergeCell ref="B926:E926"/>
    <mergeCell ref="B927:E927"/>
    <mergeCell ref="B928:E928"/>
    <mergeCell ref="B929:E929"/>
    <mergeCell ref="B918:E918"/>
    <mergeCell ref="B919:E919"/>
    <mergeCell ref="B920:E920"/>
    <mergeCell ref="B921:E921"/>
    <mergeCell ref="B922:E922"/>
    <mergeCell ref="B923:E923"/>
    <mergeCell ref="B912:E912"/>
    <mergeCell ref="B913:E913"/>
    <mergeCell ref="B914:E914"/>
    <mergeCell ref="B915:E915"/>
    <mergeCell ref="B916:E916"/>
    <mergeCell ref="B917:E917"/>
    <mergeCell ref="B906:E906"/>
    <mergeCell ref="B907:E907"/>
    <mergeCell ref="B908:E908"/>
    <mergeCell ref="B909:E909"/>
    <mergeCell ref="B910:E910"/>
    <mergeCell ref="B911:E911"/>
    <mergeCell ref="B900:E900"/>
    <mergeCell ref="B901:E901"/>
    <mergeCell ref="B902:E902"/>
    <mergeCell ref="B903:E903"/>
    <mergeCell ref="B904:E904"/>
    <mergeCell ref="B905:E905"/>
    <mergeCell ref="B894:E894"/>
    <mergeCell ref="B895:E895"/>
    <mergeCell ref="B896:E896"/>
    <mergeCell ref="B897:E897"/>
    <mergeCell ref="B898:E898"/>
    <mergeCell ref="B899:E899"/>
    <mergeCell ref="B888:E888"/>
    <mergeCell ref="B889:E889"/>
    <mergeCell ref="B890:E890"/>
    <mergeCell ref="B891:E891"/>
    <mergeCell ref="B892:E892"/>
    <mergeCell ref="B893:E893"/>
    <mergeCell ref="B882:E882"/>
    <mergeCell ref="B883:E883"/>
    <mergeCell ref="B884:E884"/>
    <mergeCell ref="B885:E885"/>
    <mergeCell ref="B886:E886"/>
    <mergeCell ref="B887:E887"/>
    <mergeCell ref="B876:E876"/>
    <mergeCell ref="B877:E877"/>
    <mergeCell ref="B878:E878"/>
    <mergeCell ref="B879:E879"/>
    <mergeCell ref="B880:E880"/>
    <mergeCell ref="B881:E881"/>
    <mergeCell ref="B870:E870"/>
    <mergeCell ref="B871:E871"/>
    <mergeCell ref="B872:E872"/>
    <mergeCell ref="B873:E873"/>
    <mergeCell ref="B874:E874"/>
    <mergeCell ref="B875:E875"/>
    <mergeCell ref="B864:E864"/>
    <mergeCell ref="B865:E865"/>
    <mergeCell ref="B866:E866"/>
    <mergeCell ref="B867:E867"/>
    <mergeCell ref="B868:E868"/>
    <mergeCell ref="B869:E869"/>
    <mergeCell ref="B858:E858"/>
    <mergeCell ref="B859:E859"/>
    <mergeCell ref="B860:E860"/>
    <mergeCell ref="B861:E861"/>
    <mergeCell ref="B862:E862"/>
    <mergeCell ref="B863:E863"/>
    <mergeCell ref="B852:E852"/>
    <mergeCell ref="B853:E853"/>
    <mergeCell ref="B854:E854"/>
    <mergeCell ref="B855:E855"/>
    <mergeCell ref="B856:E856"/>
    <mergeCell ref="B857:E857"/>
    <mergeCell ref="B846:E846"/>
    <mergeCell ref="B847:E847"/>
    <mergeCell ref="B848:E848"/>
    <mergeCell ref="B849:E849"/>
    <mergeCell ref="B850:E850"/>
    <mergeCell ref="B851:E851"/>
    <mergeCell ref="B840:E840"/>
    <mergeCell ref="B841:E841"/>
    <mergeCell ref="B842:E842"/>
    <mergeCell ref="B843:E843"/>
    <mergeCell ref="B844:E844"/>
    <mergeCell ref="B845:E845"/>
    <mergeCell ref="B834:E834"/>
    <mergeCell ref="B835:E835"/>
    <mergeCell ref="B836:E836"/>
    <mergeCell ref="B837:E837"/>
    <mergeCell ref="B838:E838"/>
    <mergeCell ref="B839:E839"/>
    <mergeCell ref="B828:E828"/>
    <mergeCell ref="B829:E829"/>
    <mergeCell ref="B830:E830"/>
    <mergeCell ref="B831:E831"/>
    <mergeCell ref="B832:E832"/>
    <mergeCell ref="B833:E833"/>
    <mergeCell ref="B822:E822"/>
    <mergeCell ref="B823:E823"/>
    <mergeCell ref="B824:E824"/>
    <mergeCell ref="B825:E825"/>
    <mergeCell ref="B826:E826"/>
    <mergeCell ref="B827:E827"/>
    <mergeCell ref="B816:E816"/>
    <mergeCell ref="B817:E817"/>
    <mergeCell ref="B818:E818"/>
    <mergeCell ref="B819:E819"/>
    <mergeCell ref="B820:E820"/>
    <mergeCell ref="B821:E821"/>
    <mergeCell ref="B810:E810"/>
    <mergeCell ref="B811:E811"/>
    <mergeCell ref="B812:E812"/>
    <mergeCell ref="B813:E813"/>
    <mergeCell ref="B814:E814"/>
    <mergeCell ref="B815:E815"/>
    <mergeCell ref="B804:E804"/>
    <mergeCell ref="B805:E805"/>
    <mergeCell ref="B806:E806"/>
    <mergeCell ref="B807:E807"/>
    <mergeCell ref="B808:E808"/>
    <mergeCell ref="B809:E809"/>
    <mergeCell ref="B798:E798"/>
    <mergeCell ref="B799:E799"/>
    <mergeCell ref="B800:E800"/>
    <mergeCell ref="B801:E801"/>
    <mergeCell ref="B802:E802"/>
    <mergeCell ref="B803:E803"/>
    <mergeCell ref="B792:E792"/>
    <mergeCell ref="B793:E793"/>
    <mergeCell ref="B794:E794"/>
    <mergeCell ref="B795:E795"/>
    <mergeCell ref="B796:E796"/>
    <mergeCell ref="B797:E797"/>
    <mergeCell ref="B786:E786"/>
    <mergeCell ref="B787:E787"/>
    <mergeCell ref="B788:E788"/>
    <mergeCell ref="B789:E789"/>
    <mergeCell ref="B790:E790"/>
    <mergeCell ref="B791:E791"/>
    <mergeCell ref="B780:E780"/>
    <mergeCell ref="B781:E781"/>
    <mergeCell ref="B782:E782"/>
    <mergeCell ref="B783:E783"/>
    <mergeCell ref="B784:E784"/>
    <mergeCell ref="B785:E785"/>
    <mergeCell ref="B774:E774"/>
    <mergeCell ref="B775:E775"/>
    <mergeCell ref="B776:E776"/>
    <mergeCell ref="B777:E777"/>
    <mergeCell ref="B778:E778"/>
    <mergeCell ref="B779:E779"/>
    <mergeCell ref="B768:E768"/>
    <mergeCell ref="B769:E769"/>
    <mergeCell ref="B770:E770"/>
    <mergeCell ref="B771:E771"/>
    <mergeCell ref="B772:E772"/>
    <mergeCell ref="B773:E773"/>
    <mergeCell ref="B762:E762"/>
    <mergeCell ref="B763:E763"/>
    <mergeCell ref="B764:E764"/>
    <mergeCell ref="B765:E765"/>
    <mergeCell ref="B766:E766"/>
    <mergeCell ref="B767:E767"/>
    <mergeCell ref="B756:E756"/>
    <mergeCell ref="B757:E757"/>
    <mergeCell ref="B758:E758"/>
    <mergeCell ref="B759:E759"/>
    <mergeCell ref="B760:E760"/>
    <mergeCell ref="B761:E761"/>
    <mergeCell ref="B750:E750"/>
    <mergeCell ref="B751:E751"/>
    <mergeCell ref="B752:E752"/>
    <mergeCell ref="B753:E753"/>
    <mergeCell ref="B754:E754"/>
    <mergeCell ref="B755:E755"/>
    <mergeCell ref="B744:E744"/>
    <mergeCell ref="B745:E745"/>
    <mergeCell ref="B746:E746"/>
    <mergeCell ref="B747:E747"/>
    <mergeCell ref="B748:E748"/>
    <mergeCell ref="B749:E749"/>
    <mergeCell ref="B738:E738"/>
    <mergeCell ref="B739:E739"/>
    <mergeCell ref="B740:E740"/>
    <mergeCell ref="B741:E741"/>
    <mergeCell ref="B742:E742"/>
    <mergeCell ref="B743:E743"/>
    <mergeCell ref="B732:E732"/>
    <mergeCell ref="B733:E733"/>
    <mergeCell ref="B734:E734"/>
    <mergeCell ref="B735:E735"/>
    <mergeCell ref="B736:E736"/>
    <mergeCell ref="B737:E737"/>
    <mergeCell ref="B726:E726"/>
    <mergeCell ref="B727:E727"/>
    <mergeCell ref="B728:E728"/>
    <mergeCell ref="B729:E729"/>
    <mergeCell ref="B730:E730"/>
    <mergeCell ref="B731:E731"/>
    <mergeCell ref="B720:E720"/>
    <mergeCell ref="B721:E721"/>
    <mergeCell ref="B722:E722"/>
    <mergeCell ref="B723:E723"/>
    <mergeCell ref="B724:E724"/>
    <mergeCell ref="B725:E725"/>
    <mergeCell ref="B714:E714"/>
    <mergeCell ref="B715:E715"/>
    <mergeCell ref="B716:E716"/>
    <mergeCell ref="B717:E717"/>
    <mergeCell ref="B718:E718"/>
    <mergeCell ref="B719:E719"/>
    <mergeCell ref="B708:E708"/>
    <mergeCell ref="B709:E709"/>
    <mergeCell ref="B710:E710"/>
    <mergeCell ref="B711:E711"/>
    <mergeCell ref="B712:E712"/>
    <mergeCell ref="B713:E713"/>
    <mergeCell ref="B702:E702"/>
    <mergeCell ref="B703:E703"/>
    <mergeCell ref="B704:E704"/>
    <mergeCell ref="B705:E705"/>
    <mergeCell ref="B706:E706"/>
    <mergeCell ref="B707:E707"/>
    <mergeCell ref="B696:E696"/>
    <mergeCell ref="B697:E697"/>
    <mergeCell ref="B698:E698"/>
    <mergeCell ref="B699:E699"/>
    <mergeCell ref="B700:E700"/>
    <mergeCell ref="B701:E701"/>
    <mergeCell ref="B690:E690"/>
    <mergeCell ref="B691:E691"/>
    <mergeCell ref="B692:E692"/>
    <mergeCell ref="B693:E693"/>
    <mergeCell ref="B694:E694"/>
    <mergeCell ref="B695:E695"/>
    <mergeCell ref="B684:E684"/>
    <mergeCell ref="B685:E685"/>
    <mergeCell ref="B686:E686"/>
    <mergeCell ref="B687:E687"/>
    <mergeCell ref="B688:E688"/>
    <mergeCell ref="B689:E689"/>
    <mergeCell ref="B678:E678"/>
    <mergeCell ref="B679:E679"/>
    <mergeCell ref="B680:E680"/>
    <mergeCell ref="B681:E681"/>
    <mergeCell ref="B682:E682"/>
    <mergeCell ref="B683:E683"/>
    <mergeCell ref="B672:E672"/>
    <mergeCell ref="B673:E673"/>
    <mergeCell ref="B674:E674"/>
    <mergeCell ref="B675:E675"/>
    <mergeCell ref="B676:E676"/>
    <mergeCell ref="B677:E677"/>
    <mergeCell ref="B666:E666"/>
    <mergeCell ref="B667:E667"/>
    <mergeCell ref="B668:E668"/>
    <mergeCell ref="B669:E669"/>
    <mergeCell ref="B670:E670"/>
    <mergeCell ref="B671:E671"/>
    <mergeCell ref="B660:E660"/>
    <mergeCell ref="B661:E661"/>
    <mergeCell ref="B662:E662"/>
    <mergeCell ref="B663:E663"/>
    <mergeCell ref="B664:E664"/>
    <mergeCell ref="B665:E665"/>
    <mergeCell ref="B654:E654"/>
    <mergeCell ref="B655:E655"/>
    <mergeCell ref="B656:E656"/>
    <mergeCell ref="B657:E657"/>
    <mergeCell ref="B658:E658"/>
    <mergeCell ref="B659:E659"/>
    <mergeCell ref="B648:E648"/>
    <mergeCell ref="B649:E649"/>
    <mergeCell ref="B650:E650"/>
    <mergeCell ref="B651:E651"/>
    <mergeCell ref="B652:E652"/>
    <mergeCell ref="B653:E653"/>
    <mergeCell ref="B642:E642"/>
    <mergeCell ref="B643:E643"/>
    <mergeCell ref="B644:E644"/>
    <mergeCell ref="B645:E645"/>
    <mergeCell ref="B646:E646"/>
    <mergeCell ref="B647:E647"/>
    <mergeCell ref="B636:E636"/>
    <mergeCell ref="B637:E637"/>
    <mergeCell ref="B638:E638"/>
    <mergeCell ref="B639:E639"/>
    <mergeCell ref="B640:E640"/>
    <mergeCell ref="B641:E641"/>
    <mergeCell ref="B630:E630"/>
    <mergeCell ref="B631:E631"/>
    <mergeCell ref="B632:E632"/>
    <mergeCell ref="B633:E633"/>
    <mergeCell ref="B634:E634"/>
    <mergeCell ref="B635:E635"/>
    <mergeCell ref="B624:E624"/>
    <mergeCell ref="B625:E625"/>
    <mergeCell ref="B626:E626"/>
    <mergeCell ref="B627:E627"/>
    <mergeCell ref="B628:E628"/>
    <mergeCell ref="B629:E629"/>
    <mergeCell ref="B618:E618"/>
    <mergeCell ref="B619:E619"/>
    <mergeCell ref="B620:E620"/>
    <mergeCell ref="B621:E621"/>
    <mergeCell ref="B622:E622"/>
    <mergeCell ref="B623:E623"/>
    <mergeCell ref="B612:E612"/>
    <mergeCell ref="B613:E613"/>
    <mergeCell ref="B614:E614"/>
    <mergeCell ref="B615:E615"/>
    <mergeCell ref="B616:E616"/>
    <mergeCell ref="B617:E617"/>
    <mergeCell ref="B606:E606"/>
    <mergeCell ref="B607:E607"/>
    <mergeCell ref="B608:E608"/>
    <mergeCell ref="B609:E609"/>
    <mergeCell ref="B610:E610"/>
    <mergeCell ref="B611:E611"/>
    <mergeCell ref="B600:E600"/>
    <mergeCell ref="B601:E601"/>
    <mergeCell ref="B602:E602"/>
    <mergeCell ref="B603:E603"/>
    <mergeCell ref="B604:E604"/>
    <mergeCell ref="B605:E605"/>
    <mergeCell ref="B594:E594"/>
    <mergeCell ref="B595:E595"/>
    <mergeCell ref="B596:E596"/>
    <mergeCell ref="B597:E597"/>
    <mergeCell ref="B598:E598"/>
    <mergeCell ref="B599:E599"/>
    <mergeCell ref="B588:E588"/>
    <mergeCell ref="B589:E589"/>
    <mergeCell ref="B590:E590"/>
    <mergeCell ref="B591:E591"/>
    <mergeCell ref="B592:E592"/>
    <mergeCell ref="B593:E593"/>
    <mergeCell ref="B582:E582"/>
    <mergeCell ref="B583:E583"/>
    <mergeCell ref="B584:E584"/>
    <mergeCell ref="B585:E585"/>
    <mergeCell ref="B586:E586"/>
    <mergeCell ref="B587:E587"/>
    <mergeCell ref="B576:E576"/>
    <mergeCell ref="B577:E577"/>
    <mergeCell ref="B578:E578"/>
    <mergeCell ref="B579:E579"/>
    <mergeCell ref="B580:E580"/>
    <mergeCell ref="B581:E581"/>
    <mergeCell ref="B570:E570"/>
    <mergeCell ref="B571:E571"/>
    <mergeCell ref="B572:E572"/>
    <mergeCell ref="B573:E573"/>
    <mergeCell ref="B574:E574"/>
    <mergeCell ref="B575:E575"/>
    <mergeCell ref="B564:E564"/>
    <mergeCell ref="B565:E565"/>
    <mergeCell ref="B566:E566"/>
    <mergeCell ref="B567:E567"/>
    <mergeCell ref="B568:E568"/>
    <mergeCell ref="B569:E569"/>
    <mergeCell ref="B558:E558"/>
    <mergeCell ref="B559:E559"/>
    <mergeCell ref="B560:E560"/>
    <mergeCell ref="B561:E561"/>
    <mergeCell ref="B562:E562"/>
    <mergeCell ref="B563:E563"/>
    <mergeCell ref="B552:E552"/>
    <mergeCell ref="B553:E553"/>
    <mergeCell ref="B554:E554"/>
    <mergeCell ref="B555:E555"/>
    <mergeCell ref="B556:E556"/>
    <mergeCell ref="B557:E557"/>
    <mergeCell ref="B546:E546"/>
    <mergeCell ref="B547:E547"/>
    <mergeCell ref="B548:E548"/>
    <mergeCell ref="B549:E549"/>
    <mergeCell ref="B550:E550"/>
    <mergeCell ref="B551:E551"/>
    <mergeCell ref="B540:E540"/>
    <mergeCell ref="B541:E541"/>
    <mergeCell ref="B542:E542"/>
    <mergeCell ref="B543:E543"/>
    <mergeCell ref="B544:E544"/>
    <mergeCell ref="B545:E545"/>
    <mergeCell ref="B534:E534"/>
    <mergeCell ref="B535:E535"/>
    <mergeCell ref="B536:E536"/>
    <mergeCell ref="B537:E537"/>
    <mergeCell ref="B538:E538"/>
    <mergeCell ref="B539:E539"/>
    <mergeCell ref="B528:E528"/>
    <mergeCell ref="B529:E529"/>
    <mergeCell ref="B530:E530"/>
    <mergeCell ref="B531:E531"/>
    <mergeCell ref="B532:E532"/>
    <mergeCell ref="B533:E533"/>
    <mergeCell ref="B522:E522"/>
    <mergeCell ref="B523:E523"/>
    <mergeCell ref="B524:E524"/>
    <mergeCell ref="B525:E525"/>
    <mergeCell ref="B526:E526"/>
    <mergeCell ref="B527:E527"/>
    <mergeCell ref="B516:E516"/>
    <mergeCell ref="B517:E517"/>
    <mergeCell ref="B518:E518"/>
    <mergeCell ref="B519:E519"/>
    <mergeCell ref="B520:E520"/>
    <mergeCell ref="B521:E521"/>
    <mergeCell ref="B510:E510"/>
    <mergeCell ref="B511:E511"/>
    <mergeCell ref="B512:E512"/>
    <mergeCell ref="B513:E513"/>
    <mergeCell ref="B514:E514"/>
    <mergeCell ref="B515:E515"/>
    <mergeCell ref="B504:E504"/>
    <mergeCell ref="B505:E505"/>
    <mergeCell ref="B506:E506"/>
    <mergeCell ref="B507:E507"/>
    <mergeCell ref="B508:E508"/>
    <mergeCell ref="B509:E509"/>
    <mergeCell ref="B498:E498"/>
    <mergeCell ref="B499:E499"/>
    <mergeCell ref="B500:E500"/>
    <mergeCell ref="B501:E501"/>
    <mergeCell ref="B502:E502"/>
    <mergeCell ref="B503:E503"/>
    <mergeCell ref="B492:E492"/>
    <mergeCell ref="B493:E493"/>
    <mergeCell ref="B494:E494"/>
    <mergeCell ref="B495:E495"/>
    <mergeCell ref="B496:E496"/>
    <mergeCell ref="B497:E497"/>
    <mergeCell ref="B486:E486"/>
    <mergeCell ref="B487:E487"/>
    <mergeCell ref="B488:E488"/>
    <mergeCell ref="B489:E489"/>
    <mergeCell ref="B490:E490"/>
    <mergeCell ref="B491:E491"/>
    <mergeCell ref="B480:E480"/>
    <mergeCell ref="B481:E481"/>
    <mergeCell ref="B482:E482"/>
    <mergeCell ref="B483:E483"/>
    <mergeCell ref="B484:E484"/>
    <mergeCell ref="B485:E485"/>
    <mergeCell ref="B474:E474"/>
    <mergeCell ref="B475:E475"/>
    <mergeCell ref="B476:E476"/>
    <mergeCell ref="B477:E477"/>
    <mergeCell ref="B478:E478"/>
    <mergeCell ref="B479:E479"/>
    <mergeCell ref="B468:E468"/>
    <mergeCell ref="B469:E469"/>
    <mergeCell ref="B470:E470"/>
    <mergeCell ref="B471:E471"/>
    <mergeCell ref="B472:E472"/>
    <mergeCell ref="B473:E473"/>
    <mergeCell ref="B462:E462"/>
    <mergeCell ref="B463:E463"/>
    <mergeCell ref="B464:E464"/>
    <mergeCell ref="B465:E465"/>
    <mergeCell ref="B466:E466"/>
    <mergeCell ref="B467:E467"/>
    <mergeCell ref="B456:E456"/>
    <mergeCell ref="B457:E457"/>
    <mergeCell ref="B458:E458"/>
    <mergeCell ref="B459:E459"/>
    <mergeCell ref="B460:E460"/>
    <mergeCell ref="B461:E461"/>
    <mergeCell ref="B450:E450"/>
    <mergeCell ref="B451:E451"/>
    <mergeCell ref="B452:E452"/>
    <mergeCell ref="B453:E453"/>
    <mergeCell ref="B454:E454"/>
    <mergeCell ref="B455:E455"/>
    <mergeCell ref="B444:E444"/>
    <mergeCell ref="B445:E445"/>
    <mergeCell ref="B446:E446"/>
    <mergeCell ref="B447:E447"/>
    <mergeCell ref="B448:E448"/>
    <mergeCell ref="B449:E449"/>
    <mergeCell ref="B438:E438"/>
    <mergeCell ref="B439:E439"/>
    <mergeCell ref="B440:E440"/>
    <mergeCell ref="B441:E441"/>
    <mergeCell ref="B442:E442"/>
    <mergeCell ref="B443:E443"/>
    <mergeCell ref="B432:E432"/>
    <mergeCell ref="B433:E433"/>
    <mergeCell ref="B434:E434"/>
    <mergeCell ref="B435:E435"/>
    <mergeCell ref="B436:E436"/>
    <mergeCell ref="B437:E437"/>
    <mergeCell ref="B426:E426"/>
    <mergeCell ref="B427:E427"/>
    <mergeCell ref="B428:E428"/>
    <mergeCell ref="B429:E429"/>
    <mergeCell ref="B430:E430"/>
    <mergeCell ref="B431:E431"/>
    <mergeCell ref="B420:E420"/>
    <mergeCell ref="B421:E421"/>
    <mergeCell ref="B422:E422"/>
    <mergeCell ref="B423:E423"/>
    <mergeCell ref="B424:E424"/>
    <mergeCell ref="B425:E425"/>
    <mergeCell ref="B414:E414"/>
    <mergeCell ref="B415:E415"/>
    <mergeCell ref="B416:E416"/>
    <mergeCell ref="B417:E417"/>
    <mergeCell ref="B418:E418"/>
    <mergeCell ref="B419:E419"/>
    <mergeCell ref="B408:E408"/>
    <mergeCell ref="B409:E409"/>
    <mergeCell ref="B410:E410"/>
    <mergeCell ref="B411:E411"/>
    <mergeCell ref="B412:E412"/>
    <mergeCell ref="B413:E413"/>
    <mergeCell ref="B402:E402"/>
    <mergeCell ref="B403:E403"/>
    <mergeCell ref="B404:E404"/>
    <mergeCell ref="B405:E405"/>
    <mergeCell ref="B406:E406"/>
    <mergeCell ref="B407:E407"/>
    <mergeCell ref="B396:E396"/>
    <mergeCell ref="B397:E397"/>
    <mergeCell ref="B398:E398"/>
    <mergeCell ref="B399:E399"/>
    <mergeCell ref="B400:E400"/>
    <mergeCell ref="B401:E401"/>
    <mergeCell ref="B390:E390"/>
    <mergeCell ref="B391:E391"/>
    <mergeCell ref="B392:E392"/>
    <mergeCell ref="B393:E393"/>
    <mergeCell ref="B394:E394"/>
    <mergeCell ref="B395:E395"/>
    <mergeCell ref="B383:E383"/>
    <mergeCell ref="B384:E384"/>
    <mergeCell ref="B385:G385"/>
    <mergeCell ref="B386:G387"/>
    <mergeCell ref="B388:G388"/>
    <mergeCell ref="B389:G389"/>
    <mergeCell ref="B377:E377"/>
    <mergeCell ref="B378:E378"/>
    <mergeCell ref="B379:E379"/>
    <mergeCell ref="B380:E380"/>
    <mergeCell ref="B381:E381"/>
    <mergeCell ref="B382:E382"/>
    <mergeCell ref="B371:E371"/>
    <mergeCell ref="B372:E372"/>
    <mergeCell ref="B373:E373"/>
    <mergeCell ref="B374:E374"/>
    <mergeCell ref="B375:E375"/>
    <mergeCell ref="B376:E376"/>
    <mergeCell ref="B365:E365"/>
    <mergeCell ref="B366:E366"/>
    <mergeCell ref="B367:E367"/>
    <mergeCell ref="B368:E368"/>
    <mergeCell ref="B369:E369"/>
    <mergeCell ref="B370:E370"/>
    <mergeCell ref="B359:E359"/>
    <mergeCell ref="B360:E360"/>
    <mergeCell ref="B361:E361"/>
    <mergeCell ref="B362:E362"/>
    <mergeCell ref="B363:G363"/>
    <mergeCell ref="B364:E364"/>
    <mergeCell ref="B353:E353"/>
    <mergeCell ref="B354:E354"/>
    <mergeCell ref="B355:E355"/>
    <mergeCell ref="B356:E356"/>
    <mergeCell ref="B357:E357"/>
    <mergeCell ref="B358:E358"/>
    <mergeCell ref="B347:E347"/>
    <mergeCell ref="B348:E348"/>
    <mergeCell ref="B349:E349"/>
    <mergeCell ref="B350:E350"/>
    <mergeCell ref="B351:E351"/>
    <mergeCell ref="B352:E352"/>
    <mergeCell ref="B341:E341"/>
    <mergeCell ref="B342:G342"/>
    <mergeCell ref="B343:E343"/>
    <mergeCell ref="B344:E344"/>
    <mergeCell ref="B345:E345"/>
    <mergeCell ref="B346:E346"/>
    <mergeCell ref="B335:E335"/>
    <mergeCell ref="B336:E336"/>
    <mergeCell ref="B337:E337"/>
    <mergeCell ref="B338:E338"/>
    <mergeCell ref="B339:E339"/>
    <mergeCell ref="B340:E340"/>
    <mergeCell ref="B329:E329"/>
    <mergeCell ref="B330:E330"/>
    <mergeCell ref="B331:E331"/>
    <mergeCell ref="B332:E332"/>
    <mergeCell ref="B333:E333"/>
    <mergeCell ref="B334:E334"/>
    <mergeCell ref="B323:E323"/>
    <mergeCell ref="B324:E324"/>
    <mergeCell ref="B325:E325"/>
    <mergeCell ref="B326:E326"/>
    <mergeCell ref="B327:E327"/>
    <mergeCell ref="B328:E328"/>
    <mergeCell ref="B317:E317"/>
    <mergeCell ref="B318:E318"/>
    <mergeCell ref="B319:E319"/>
    <mergeCell ref="B320:E320"/>
    <mergeCell ref="B321:E321"/>
    <mergeCell ref="B322:E322"/>
    <mergeCell ref="B311:E311"/>
    <mergeCell ref="B312:E312"/>
    <mergeCell ref="B313:E313"/>
    <mergeCell ref="B314:E314"/>
    <mergeCell ref="B315:E315"/>
    <mergeCell ref="B316:E316"/>
    <mergeCell ref="B305:E305"/>
    <mergeCell ref="B306:E306"/>
    <mergeCell ref="B307:E307"/>
    <mergeCell ref="B308:E308"/>
    <mergeCell ref="B309:E309"/>
    <mergeCell ref="B310:E310"/>
    <mergeCell ref="B299:E299"/>
    <mergeCell ref="B300:E300"/>
    <mergeCell ref="B301:E301"/>
    <mergeCell ref="B302:E302"/>
    <mergeCell ref="B303:E303"/>
    <mergeCell ref="B304:E304"/>
    <mergeCell ref="B293:E293"/>
    <mergeCell ref="B294:E294"/>
    <mergeCell ref="B295:E295"/>
    <mergeCell ref="B296:E296"/>
    <mergeCell ref="B297:E297"/>
    <mergeCell ref="B298:E298"/>
    <mergeCell ref="B287:E287"/>
    <mergeCell ref="B288:E288"/>
    <mergeCell ref="B289:E289"/>
    <mergeCell ref="B290:E290"/>
    <mergeCell ref="B291:E291"/>
    <mergeCell ref="B292:E292"/>
    <mergeCell ref="B281:E281"/>
    <mergeCell ref="B282:E282"/>
    <mergeCell ref="B283:E283"/>
    <mergeCell ref="B284:E284"/>
    <mergeCell ref="B285:E285"/>
    <mergeCell ref="B286:E286"/>
    <mergeCell ref="B275:E275"/>
    <mergeCell ref="B276:E276"/>
    <mergeCell ref="B277:E277"/>
    <mergeCell ref="B278:E278"/>
    <mergeCell ref="B279:E279"/>
    <mergeCell ref="B280:E280"/>
    <mergeCell ref="B269:E269"/>
    <mergeCell ref="B270:E270"/>
    <mergeCell ref="B271:E271"/>
    <mergeCell ref="B272:E272"/>
    <mergeCell ref="B273:E273"/>
    <mergeCell ref="B274:E274"/>
    <mergeCell ref="B263:E263"/>
    <mergeCell ref="B264:E264"/>
    <mergeCell ref="B265:E265"/>
    <mergeCell ref="B266:E266"/>
    <mergeCell ref="B267:E267"/>
    <mergeCell ref="B268:E268"/>
    <mergeCell ref="B257:E257"/>
    <mergeCell ref="B258:E258"/>
    <mergeCell ref="B259:E259"/>
    <mergeCell ref="B260:E260"/>
    <mergeCell ref="B261:E261"/>
    <mergeCell ref="B262:E262"/>
    <mergeCell ref="B251:E251"/>
    <mergeCell ref="B252:E252"/>
    <mergeCell ref="B253:E253"/>
    <mergeCell ref="B254:E254"/>
    <mergeCell ref="B255:E255"/>
    <mergeCell ref="B256:E256"/>
    <mergeCell ref="B245:E245"/>
    <mergeCell ref="B246:E246"/>
    <mergeCell ref="B247:E247"/>
    <mergeCell ref="B248:E248"/>
    <mergeCell ref="B249:E249"/>
    <mergeCell ref="B250:E250"/>
    <mergeCell ref="B239:E239"/>
    <mergeCell ref="B240:E240"/>
    <mergeCell ref="B241:E241"/>
    <mergeCell ref="B242:E242"/>
    <mergeCell ref="B243:E243"/>
    <mergeCell ref="B244:E244"/>
    <mergeCell ref="B233:E233"/>
    <mergeCell ref="B234:E234"/>
    <mergeCell ref="B235:E235"/>
    <mergeCell ref="B236:E236"/>
    <mergeCell ref="B237:E237"/>
    <mergeCell ref="B238:E238"/>
    <mergeCell ref="B227:E227"/>
    <mergeCell ref="B228:E228"/>
    <mergeCell ref="B229:E229"/>
    <mergeCell ref="B230:E230"/>
    <mergeCell ref="B231:E231"/>
    <mergeCell ref="B232:E232"/>
    <mergeCell ref="B221:E221"/>
    <mergeCell ref="B222:E222"/>
    <mergeCell ref="B223:E223"/>
    <mergeCell ref="B224:E224"/>
    <mergeCell ref="B225:E225"/>
    <mergeCell ref="B226:E226"/>
    <mergeCell ref="B215:E215"/>
    <mergeCell ref="B216:E216"/>
    <mergeCell ref="B217:E217"/>
    <mergeCell ref="B218:E218"/>
    <mergeCell ref="B219:E219"/>
    <mergeCell ref="B220:E220"/>
    <mergeCell ref="B209:E209"/>
    <mergeCell ref="B210:E210"/>
    <mergeCell ref="B211:E211"/>
    <mergeCell ref="B212:E212"/>
    <mergeCell ref="B213:E213"/>
    <mergeCell ref="B214:E214"/>
    <mergeCell ref="B203:E203"/>
    <mergeCell ref="B204:E204"/>
    <mergeCell ref="B205:E205"/>
    <mergeCell ref="B206:E206"/>
    <mergeCell ref="B207:E207"/>
    <mergeCell ref="B208:E208"/>
    <mergeCell ref="B197:E197"/>
    <mergeCell ref="B198:E198"/>
    <mergeCell ref="B199:E199"/>
    <mergeCell ref="B200:E200"/>
    <mergeCell ref="B201:E201"/>
    <mergeCell ref="B202:E202"/>
    <mergeCell ref="B191:E191"/>
    <mergeCell ref="B192:E192"/>
    <mergeCell ref="B193:E193"/>
    <mergeCell ref="B194:E194"/>
    <mergeCell ref="B195:E195"/>
    <mergeCell ref="B196:E196"/>
    <mergeCell ref="B185:E185"/>
    <mergeCell ref="B186:E186"/>
    <mergeCell ref="B187:E187"/>
    <mergeCell ref="B188:E188"/>
    <mergeCell ref="B189:E189"/>
    <mergeCell ref="B190:E190"/>
    <mergeCell ref="B179:E179"/>
    <mergeCell ref="B180:E180"/>
    <mergeCell ref="B181:E181"/>
    <mergeCell ref="B182:E182"/>
    <mergeCell ref="B183:E183"/>
    <mergeCell ref="B184:E184"/>
    <mergeCell ref="B173:E173"/>
    <mergeCell ref="B174:E174"/>
    <mergeCell ref="B175:E175"/>
    <mergeCell ref="B176:E176"/>
    <mergeCell ref="B177:E177"/>
    <mergeCell ref="B178:E178"/>
    <mergeCell ref="B166:E166"/>
    <mergeCell ref="B168:E168"/>
    <mergeCell ref="B169:E169"/>
    <mergeCell ref="B170:E170"/>
    <mergeCell ref="B171:E171"/>
    <mergeCell ref="B172:E172"/>
    <mergeCell ref="B160:E160"/>
    <mergeCell ref="B161:E161"/>
    <mergeCell ref="B162:E162"/>
    <mergeCell ref="B163:E163"/>
    <mergeCell ref="B164:E164"/>
    <mergeCell ref="B165:E165"/>
    <mergeCell ref="B154:E154"/>
    <mergeCell ref="B155:E155"/>
    <mergeCell ref="B156:E156"/>
    <mergeCell ref="B157:E157"/>
    <mergeCell ref="B158:E158"/>
    <mergeCell ref="B159:E159"/>
    <mergeCell ref="B148:E148"/>
    <mergeCell ref="B149:E149"/>
    <mergeCell ref="B150:E150"/>
    <mergeCell ref="B151:E151"/>
    <mergeCell ref="B152:E152"/>
    <mergeCell ref="B153:E153"/>
    <mergeCell ref="B142:E142"/>
    <mergeCell ref="B143:E143"/>
    <mergeCell ref="B144:E144"/>
    <mergeCell ref="B145:E145"/>
    <mergeCell ref="B146:E146"/>
    <mergeCell ref="B147:E147"/>
    <mergeCell ref="B136:E136"/>
    <mergeCell ref="B137:E137"/>
    <mergeCell ref="B138:E138"/>
    <mergeCell ref="B139:E139"/>
    <mergeCell ref="B140:E140"/>
    <mergeCell ref="B141:E141"/>
    <mergeCell ref="B130:E130"/>
    <mergeCell ref="B131:E131"/>
    <mergeCell ref="B132:E132"/>
    <mergeCell ref="B133:E133"/>
    <mergeCell ref="B134:E134"/>
    <mergeCell ref="B135:E135"/>
    <mergeCell ref="B124:E124"/>
    <mergeCell ref="B125:E125"/>
    <mergeCell ref="B126:E126"/>
    <mergeCell ref="B127:E127"/>
    <mergeCell ref="B128:E128"/>
    <mergeCell ref="B129:E129"/>
    <mergeCell ref="B118:E118"/>
    <mergeCell ref="B119:E119"/>
    <mergeCell ref="B120:E120"/>
    <mergeCell ref="B121:E121"/>
    <mergeCell ref="B122:E122"/>
    <mergeCell ref="B123:E123"/>
    <mergeCell ref="B112:E112"/>
    <mergeCell ref="B113:E113"/>
    <mergeCell ref="B114:E114"/>
    <mergeCell ref="B115:E115"/>
    <mergeCell ref="B116:E116"/>
    <mergeCell ref="B117:E117"/>
    <mergeCell ref="B105:E105"/>
    <mergeCell ref="B106:E106"/>
    <mergeCell ref="B107:E107"/>
    <mergeCell ref="B108:E108"/>
    <mergeCell ref="B110:E110"/>
    <mergeCell ref="B111:E111"/>
    <mergeCell ref="B99:E99"/>
    <mergeCell ref="B100:E100"/>
    <mergeCell ref="B101:E101"/>
    <mergeCell ref="B102:E102"/>
    <mergeCell ref="B103:E103"/>
    <mergeCell ref="B104:E104"/>
    <mergeCell ref="B93:E93"/>
    <mergeCell ref="B94:E94"/>
    <mergeCell ref="B95:E95"/>
    <mergeCell ref="B96:E96"/>
    <mergeCell ref="B97:E97"/>
    <mergeCell ref="B98:E98"/>
    <mergeCell ref="B87:E87"/>
    <mergeCell ref="B88:E88"/>
    <mergeCell ref="B89:E89"/>
    <mergeCell ref="B90:E90"/>
    <mergeCell ref="B91:E91"/>
    <mergeCell ref="B92:E92"/>
    <mergeCell ref="B81:E81"/>
    <mergeCell ref="B82:E82"/>
    <mergeCell ref="B83:E83"/>
    <mergeCell ref="B84:E84"/>
    <mergeCell ref="B85:E85"/>
    <mergeCell ref="B86:E86"/>
    <mergeCell ref="B75:E75"/>
    <mergeCell ref="B76:E76"/>
    <mergeCell ref="B77:E77"/>
    <mergeCell ref="B78:E78"/>
    <mergeCell ref="B79:E79"/>
    <mergeCell ref="B80:E80"/>
    <mergeCell ref="B68:E68"/>
    <mergeCell ref="B70:E70"/>
    <mergeCell ref="B71:E71"/>
    <mergeCell ref="B72:E72"/>
    <mergeCell ref="B73:E73"/>
    <mergeCell ref="B74:E74"/>
    <mergeCell ref="B62:E62"/>
    <mergeCell ref="B63:E63"/>
    <mergeCell ref="B64:E64"/>
    <mergeCell ref="B65:E65"/>
    <mergeCell ref="B66:E66"/>
    <mergeCell ref="B67:E67"/>
    <mergeCell ref="B56:E56"/>
    <mergeCell ref="B57:E57"/>
    <mergeCell ref="B58:E58"/>
    <mergeCell ref="B59:E59"/>
    <mergeCell ref="B60:E60"/>
    <mergeCell ref="B61:E61"/>
    <mergeCell ref="B50:E50"/>
    <mergeCell ref="B51:E51"/>
    <mergeCell ref="B52:E52"/>
    <mergeCell ref="B53:E53"/>
    <mergeCell ref="B54:E54"/>
    <mergeCell ref="B55:E55"/>
    <mergeCell ref="B44:E44"/>
    <mergeCell ref="B45:E45"/>
    <mergeCell ref="B46:E46"/>
    <mergeCell ref="B47:E47"/>
    <mergeCell ref="B48:E48"/>
    <mergeCell ref="B49:E49"/>
    <mergeCell ref="B38:E38"/>
    <mergeCell ref="B39:E39"/>
    <mergeCell ref="B40:E40"/>
    <mergeCell ref="B41:E41"/>
    <mergeCell ref="B42:E42"/>
    <mergeCell ref="B43:E43"/>
    <mergeCell ref="B32:E32"/>
    <mergeCell ref="B33:E33"/>
    <mergeCell ref="B34:E34"/>
    <mergeCell ref="B35:E35"/>
    <mergeCell ref="B36:E36"/>
    <mergeCell ref="B37:E37"/>
    <mergeCell ref="B26:E26"/>
    <mergeCell ref="B27:E27"/>
    <mergeCell ref="B28:E28"/>
    <mergeCell ref="B29:E29"/>
    <mergeCell ref="B30:E30"/>
    <mergeCell ref="B31:E31"/>
    <mergeCell ref="B20:E20"/>
    <mergeCell ref="B21:E21"/>
    <mergeCell ref="B22:E22"/>
    <mergeCell ref="B23:E23"/>
    <mergeCell ref="B24:E24"/>
    <mergeCell ref="B25:E25"/>
    <mergeCell ref="A14:E14"/>
    <mergeCell ref="F14:G14"/>
    <mergeCell ref="B15:E15"/>
    <mergeCell ref="B16:E16"/>
    <mergeCell ref="B17:E17"/>
    <mergeCell ref="B19:E19"/>
    <mergeCell ref="A11:E11"/>
    <mergeCell ref="F11:G11"/>
    <mergeCell ref="A12:E12"/>
    <mergeCell ref="F12:G12"/>
    <mergeCell ref="A13:E13"/>
    <mergeCell ref="F13:G13"/>
    <mergeCell ref="A8:E8"/>
    <mergeCell ref="F8:G8"/>
    <mergeCell ref="A9:E9"/>
    <mergeCell ref="F9:G9"/>
    <mergeCell ref="A10:E10"/>
    <mergeCell ref="F10:G10"/>
    <mergeCell ref="A4:G4"/>
    <mergeCell ref="A5:E5"/>
    <mergeCell ref="F5:G5"/>
    <mergeCell ref="A6:E6"/>
    <mergeCell ref="F6:G6"/>
    <mergeCell ref="A7:E7"/>
    <mergeCell ref="F7:G7"/>
    <mergeCell ref="A1:B1"/>
    <mergeCell ref="C1:E1"/>
    <mergeCell ref="F1:G1"/>
    <mergeCell ref="A2:E2"/>
    <mergeCell ref="F2:G2"/>
    <mergeCell ref="A3:G3"/>
  </mergeCells>
  <pageMargins left="0.7" right="0.7" top="0.75" bottom="0.75" header="0.3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A -Járó</vt:lpstr>
      <vt:lpstr>'A -Járó'!Nyomtatási_terület</vt:lpstr>
    </vt:vector>
  </TitlesOfParts>
  <Company>HDF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Németh Pálma (NP2RB8PS)</dc:creator>
  <cp:lastModifiedBy>Németh Pálma (NP2RB8PS)</cp:lastModifiedBy>
  <dcterms:created xsi:type="dcterms:W3CDTF">2023-10-05T06:12:38Z</dcterms:created>
  <dcterms:modified xsi:type="dcterms:W3CDTF">2023-10-05T06:13:01Z</dcterms:modified>
</cp:coreProperties>
</file>